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ocuments\BB LLC\Clients\Active\Bob Evans\"/>
    </mc:Choice>
  </mc:AlternateContent>
  <bookViews>
    <workbookView xWindow="0" yWindow="0" windowWidth="23040" windowHeight="8640"/>
  </bookViews>
  <sheets>
    <sheet name="Report" sheetId="1" r:id="rId1"/>
    <sheet name="Selections" sheetId="2" r:id="rId2"/>
  </sheets>
  <definedNames>
    <definedName name="_xlnm._FilterDatabase" localSheetId="0" hidden="1">Report!$A$7:$I$1009</definedName>
  </definedNames>
  <calcPr calcId="162913"/>
</workbook>
</file>

<file path=xl/calcChain.xml><?xml version="1.0" encoding="utf-8"?>
<calcChain xmlns="http://schemas.openxmlformats.org/spreadsheetml/2006/main">
  <c r="H1008" i="1" l="1"/>
  <c r="F1008" i="1"/>
  <c r="D1008" i="1"/>
  <c r="B1008" i="1"/>
  <c r="A1008" i="1"/>
  <c r="A1009" i="1" s="1"/>
  <c r="I1007" i="1"/>
  <c r="G1007" i="1"/>
  <c r="H1006" i="1"/>
  <c r="F1006" i="1"/>
  <c r="D1006" i="1"/>
  <c r="B1006" i="1"/>
  <c r="A1006" i="1"/>
  <c r="I1005" i="1"/>
  <c r="G1005" i="1"/>
  <c r="H1004" i="1"/>
  <c r="F1004" i="1"/>
  <c r="D1004" i="1"/>
  <c r="B1004" i="1"/>
  <c r="A1004" i="1"/>
  <c r="I1003" i="1"/>
  <c r="G1003" i="1"/>
  <c r="H1002" i="1"/>
  <c r="F1002" i="1"/>
  <c r="D1002" i="1"/>
  <c r="B1002" i="1"/>
  <c r="A1002" i="1"/>
  <c r="I1001" i="1"/>
  <c r="G1001" i="1"/>
  <c r="H1000" i="1"/>
  <c r="F1000" i="1"/>
  <c r="D1000" i="1"/>
  <c r="B1000" i="1"/>
  <c r="A1000" i="1"/>
  <c r="I999" i="1"/>
  <c r="G999" i="1"/>
  <c r="H998" i="1"/>
  <c r="F998" i="1"/>
  <c r="D998" i="1"/>
  <c r="B998" i="1"/>
  <c r="A998" i="1"/>
  <c r="I997" i="1"/>
  <c r="G997" i="1"/>
  <c r="H996" i="1"/>
  <c r="F996" i="1"/>
  <c r="D996" i="1"/>
  <c r="B996" i="1"/>
  <c r="A996" i="1"/>
  <c r="I995" i="1"/>
  <c r="G995" i="1"/>
  <c r="I994" i="1"/>
  <c r="G994" i="1"/>
  <c r="I993" i="1"/>
  <c r="G993" i="1"/>
  <c r="I992" i="1"/>
  <c r="G992" i="1"/>
  <c r="I991" i="1"/>
  <c r="G991" i="1"/>
  <c r="I990" i="1"/>
  <c r="G990" i="1"/>
  <c r="I989" i="1"/>
  <c r="G989" i="1"/>
  <c r="I988" i="1"/>
  <c r="G988" i="1"/>
  <c r="I987" i="1"/>
  <c r="G987" i="1"/>
  <c r="I986" i="1"/>
  <c r="G986" i="1"/>
  <c r="H985" i="1"/>
  <c r="F985" i="1"/>
  <c r="D985" i="1"/>
  <c r="B985" i="1"/>
  <c r="A985" i="1"/>
  <c r="I984" i="1"/>
  <c r="G984" i="1"/>
  <c r="H983" i="1"/>
  <c r="F983" i="1"/>
  <c r="D983" i="1"/>
  <c r="B983" i="1"/>
  <c r="A983" i="1"/>
  <c r="I982" i="1"/>
  <c r="G982" i="1"/>
  <c r="I981" i="1"/>
  <c r="G981" i="1"/>
  <c r="I980" i="1"/>
  <c r="G980" i="1"/>
  <c r="H979" i="1"/>
  <c r="F979" i="1"/>
  <c r="D979" i="1"/>
  <c r="B979" i="1"/>
  <c r="A979" i="1"/>
  <c r="I978" i="1"/>
  <c r="G978" i="1"/>
  <c r="H977" i="1"/>
  <c r="F977" i="1"/>
  <c r="D977" i="1"/>
  <c r="B977" i="1"/>
  <c r="A977" i="1"/>
  <c r="I976" i="1"/>
  <c r="G976" i="1"/>
  <c r="I975" i="1"/>
  <c r="G975" i="1"/>
  <c r="H974" i="1"/>
  <c r="F974" i="1"/>
  <c r="D974" i="1"/>
  <c r="B974" i="1"/>
  <c r="A974" i="1"/>
  <c r="I973" i="1"/>
  <c r="G973" i="1"/>
  <c r="I972" i="1"/>
  <c r="G972" i="1"/>
  <c r="I971" i="1"/>
  <c r="G971" i="1"/>
  <c r="H970" i="1"/>
  <c r="F970" i="1"/>
  <c r="D970" i="1"/>
  <c r="B970" i="1"/>
  <c r="A970" i="1"/>
  <c r="I969" i="1"/>
  <c r="G969" i="1"/>
  <c r="I968" i="1"/>
  <c r="G968" i="1"/>
  <c r="I967" i="1"/>
  <c r="G967" i="1"/>
  <c r="H966" i="1"/>
  <c r="F966" i="1"/>
  <c r="D966" i="1"/>
  <c r="B966" i="1"/>
  <c r="A966" i="1"/>
  <c r="I965" i="1"/>
  <c r="G965" i="1"/>
  <c r="H964" i="1"/>
  <c r="F964" i="1"/>
  <c r="D964" i="1"/>
  <c r="B964" i="1"/>
  <c r="A964" i="1"/>
  <c r="I963" i="1"/>
  <c r="G963" i="1"/>
  <c r="I962" i="1"/>
  <c r="G962" i="1"/>
  <c r="I961" i="1"/>
  <c r="G961" i="1"/>
  <c r="I960" i="1"/>
  <c r="G960" i="1"/>
  <c r="I959" i="1"/>
  <c r="G959" i="1"/>
  <c r="I958" i="1"/>
  <c r="G958" i="1"/>
  <c r="I957" i="1"/>
  <c r="G957" i="1"/>
  <c r="I956" i="1"/>
  <c r="G956" i="1"/>
  <c r="H955" i="1"/>
  <c r="F955" i="1"/>
  <c r="D955" i="1"/>
  <c r="B955" i="1"/>
  <c r="A955" i="1"/>
  <c r="I954" i="1"/>
  <c r="G954" i="1"/>
  <c r="H953" i="1"/>
  <c r="F953" i="1"/>
  <c r="D953" i="1"/>
  <c r="B953" i="1"/>
  <c r="A953" i="1"/>
  <c r="I952" i="1"/>
  <c r="G952" i="1"/>
  <c r="I951" i="1"/>
  <c r="G951" i="1"/>
  <c r="I950" i="1"/>
  <c r="G950" i="1"/>
  <c r="H949" i="1"/>
  <c r="H1009" i="1" s="1"/>
  <c r="F949" i="1"/>
  <c r="D949" i="1"/>
  <c r="B949" i="1"/>
  <c r="A949" i="1"/>
  <c r="I948" i="1"/>
  <c r="G948" i="1"/>
  <c r="H946" i="1"/>
  <c r="F946" i="1"/>
  <c r="D946" i="1"/>
  <c r="B946" i="1"/>
  <c r="A946" i="1"/>
  <c r="A947" i="1" s="1"/>
  <c r="I945" i="1"/>
  <c r="G945" i="1"/>
  <c r="I944" i="1"/>
  <c r="G944" i="1"/>
  <c r="I943" i="1"/>
  <c r="G943" i="1"/>
  <c r="I942" i="1"/>
  <c r="G942" i="1"/>
  <c r="I941" i="1"/>
  <c r="G941" i="1"/>
  <c r="I940" i="1"/>
  <c r="G940" i="1"/>
  <c r="I939" i="1"/>
  <c r="G939" i="1"/>
  <c r="H938" i="1"/>
  <c r="F938" i="1"/>
  <c r="D938" i="1"/>
  <c r="B938" i="1"/>
  <c r="A938" i="1"/>
  <c r="I937" i="1"/>
  <c r="G937" i="1"/>
  <c r="H936" i="1"/>
  <c r="F936" i="1"/>
  <c r="D936" i="1"/>
  <c r="B936" i="1"/>
  <c r="A936" i="1"/>
  <c r="I935" i="1"/>
  <c r="G935" i="1"/>
  <c r="I934" i="1"/>
  <c r="G934" i="1"/>
  <c r="H933" i="1"/>
  <c r="F933" i="1"/>
  <c r="D933" i="1"/>
  <c r="B933" i="1"/>
  <c r="A933" i="1"/>
  <c r="I932" i="1"/>
  <c r="G932" i="1"/>
  <c r="I931" i="1"/>
  <c r="G931" i="1"/>
  <c r="H930" i="1"/>
  <c r="F930" i="1"/>
  <c r="D930" i="1"/>
  <c r="B930" i="1"/>
  <c r="A930" i="1"/>
  <c r="I929" i="1"/>
  <c r="G929" i="1"/>
  <c r="I928" i="1"/>
  <c r="G928" i="1"/>
  <c r="I927" i="1"/>
  <c r="G927" i="1"/>
  <c r="H926" i="1"/>
  <c r="F926" i="1"/>
  <c r="D926" i="1"/>
  <c r="B926" i="1"/>
  <c r="A926" i="1"/>
  <c r="I925" i="1"/>
  <c r="G925" i="1"/>
  <c r="I924" i="1"/>
  <c r="G924" i="1"/>
  <c r="I923" i="1"/>
  <c r="G923" i="1"/>
  <c r="H922" i="1"/>
  <c r="F922" i="1"/>
  <c r="D922" i="1"/>
  <c r="B922" i="1"/>
  <c r="A922" i="1"/>
  <c r="I921" i="1"/>
  <c r="G921" i="1"/>
  <c r="A920" i="1"/>
  <c r="H919" i="1"/>
  <c r="F919" i="1"/>
  <c r="D919" i="1"/>
  <c r="B919" i="1"/>
  <c r="A919" i="1"/>
  <c r="I918" i="1"/>
  <c r="G918" i="1"/>
  <c r="H917" i="1"/>
  <c r="F917" i="1"/>
  <c r="D917" i="1"/>
  <c r="B917" i="1"/>
  <c r="A917" i="1"/>
  <c r="I916" i="1"/>
  <c r="G916" i="1"/>
  <c r="I915" i="1"/>
  <c r="G915" i="1"/>
  <c r="H914" i="1"/>
  <c r="F914" i="1"/>
  <c r="D914" i="1"/>
  <c r="B914" i="1"/>
  <c r="A914" i="1"/>
  <c r="I913" i="1"/>
  <c r="G913" i="1"/>
  <c r="I912" i="1"/>
  <c r="G912" i="1"/>
  <c r="I911" i="1"/>
  <c r="G911" i="1"/>
  <c r="H910" i="1"/>
  <c r="F910" i="1"/>
  <c r="D910" i="1"/>
  <c r="B910" i="1"/>
  <c r="A910" i="1"/>
  <c r="I909" i="1"/>
  <c r="G909" i="1"/>
  <c r="H908" i="1"/>
  <c r="F908" i="1"/>
  <c r="D908" i="1"/>
  <c r="B908" i="1"/>
  <c r="A908" i="1"/>
  <c r="I907" i="1"/>
  <c r="G907" i="1"/>
  <c r="H906" i="1"/>
  <c r="F906" i="1"/>
  <c r="D906" i="1"/>
  <c r="B906" i="1"/>
  <c r="A906" i="1"/>
  <c r="I905" i="1"/>
  <c r="G905" i="1"/>
  <c r="I904" i="1"/>
  <c r="G904" i="1"/>
  <c r="I903" i="1"/>
  <c r="G903" i="1"/>
  <c r="I902" i="1"/>
  <c r="G902" i="1"/>
  <c r="H901" i="1"/>
  <c r="F901" i="1"/>
  <c r="D901" i="1"/>
  <c r="B901" i="1"/>
  <c r="A901" i="1"/>
  <c r="I900" i="1"/>
  <c r="G900" i="1"/>
  <c r="I899" i="1"/>
  <c r="G899" i="1"/>
  <c r="H898" i="1"/>
  <c r="F898" i="1"/>
  <c r="D898" i="1"/>
  <c r="B898" i="1"/>
  <c r="A898" i="1"/>
  <c r="I897" i="1"/>
  <c r="G897" i="1"/>
  <c r="I896" i="1"/>
  <c r="G896" i="1"/>
  <c r="I895" i="1"/>
  <c r="G895" i="1"/>
  <c r="H894" i="1"/>
  <c r="F894" i="1"/>
  <c r="D894" i="1"/>
  <c r="B894" i="1"/>
  <c r="A894" i="1"/>
  <c r="I893" i="1"/>
  <c r="G893" i="1"/>
  <c r="I892" i="1"/>
  <c r="G892" i="1"/>
  <c r="I891" i="1"/>
  <c r="G891" i="1"/>
  <c r="I890" i="1"/>
  <c r="G890" i="1"/>
  <c r="I889" i="1"/>
  <c r="G889" i="1"/>
  <c r="I888" i="1"/>
  <c r="G888" i="1"/>
  <c r="I887" i="1"/>
  <c r="G887" i="1"/>
  <c r="H886" i="1"/>
  <c r="F886" i="1"/>
  <c r="D886" i="1"/>
  <c r="B886" i="1"/>
  <c r="A886" i="1"/>
  <c r="I885" i="1"/>
  <c r="G885" i="1"/>
  <c r="H884" i="1"/>
  <c r="F884" i="1"/>
  <c r="D884" i="1"/>
  <c r="B884" i="1"/>
  <c r="A884" i="1"/>
  <c r="I883" i="1"/>
  <c r="G883" i="1"/>
  <c r="I882" i="1"/>
  <c r="G882" i="1"/>
  <c r="H881" i="1"/>
  <c r="F881" i="1"/>
  <c r="D881" i="1"/>
  <c r="B881" i="1"/>
  <c r="A881" i="1"/>
  <c r="I880" i="1"/>
  <c r="G880" i="1"/>
  <c r="I879" i="1"/>
  <c r="G879" i="1"/>
  <c r="I878" i="1"/>
  <c r="G878" i="1"/>
  <c r="I877" i="1"/>
  <c r="G877" i="1"/>
  <c r="I876" i="1"/>
  <c r="G876" i="1"/>
  <c r="H875" i="1"/>
  <c r="F875" i="1"/>
  <c r="D875" i="1"/>
  <c r="B875" i="1"/>
  <c r="A875" i="1"/>
  <c r="I874" i="1"/>
  <c r="G874" i="1"/>
  <c r="H873" i="1"/>
  <c r="F873" i="1"/>
  <c r="D873" i="1"/>
  <c r="B873" i="1"/>
  <c r="A873" i="1"/>
  <c r="I872" i="1"/>
  <c r="G872" i="1"/>
  <c r="H871" i="1"/>
  <c r="F871" i="1"/>
  <c r="D871" i="1"/>
  <c r="B871" i="1"/>
  <c r="A871" i="1"/>
  <c r="I870" i="1"/>
  <c r="G870" i="1"/>
  <c r="H869" i="1"/>
  <c r="F869" i="1"/>
  <c r="D869" i="1"/>
  <c r="B869" i="1"/>
  <c r="A869" i="1"/>
  <c r="I868" i="1"/>
  <c r="G868" i="1"/>
  <c r="H867" i="1"/>
  <c r="F867" i="1"/>
  <c r="D867" i="1"/>
  <c r="B867" i="1"/>
  <c r="A867" i="1"/>
  <c r="I866" i="1"/>
  <c r="G866" i="1"/>
  <c r="I865" i="1"/>
  <c r="G865" i="1"/>
  <c r="I864" i="1"/>
  <c r="G864" i="1"/>
  <c r="I863" i="1"/>
  <c r="G863" i="1"/>
  <c r="I862" i="1"/>
  <c r="G862" i="1"/>
  <c r="I861" i="1"/>
  <c r="G861" i="1"/>
  <c r="I860" i="1"/>
  <c r="G860" i="1"/>
  <c r="H859" i="1"/>
  <c r="F859" i="1"/>
  <c r="D859" i="1"/>
  <c r="B859" i="1"/>
  <c r="A859" i="1"/>
  <c r="I858" i="1"/>
  <c r="G858" i="1"/>
  <c r="H857" i="1"/>
  <c r="F857" i="1"/>
  <c r="D857" i="1"/>
  <c r="B857" i="1"/>
  <c r="A857" i="1"/>
  <c r="I856" i="1"/>
  <c r="G856" i="1"/>
  <c r="H855" i="1"/>
  <c r="F855" i="1"/>
  <c r="D855" i="1"/>
  <c r="B855" i="1"/>
  <c r="A855" i="1"/>
  <c r="I854" i="1"/>
  <c r="G854" i="1"/>
  <c r="I853" i="1"/>
  <c r="G853" i="1"/>
  <c r="I852" i="1"/>
  <c r="G852" i="1"/>
  <c r="I851" i="1"/>
  <c r="G851" i="1"/>
  <c r="I850" i="1"/>
  <c r="G850" i="1"/>
  <c r="H849" i="1"/>
  <c r="F849" i="1"/>
  <c r="D849" i="1"/>
  <c r="B849" i="1"/>
  <c r="A849" i="1"/>
  <c r="I848" i="1"/>
  <c r="G848" i="1"/>
  <c r="H847" i="1"/>
  <c r="F847" i="1"/>
  <c r="D847" i="1"/>
  <c r="B847" i="1"/>
  <c r="A847" i="1"/>
  <c r="I846" i="1"/>
  <c r="G846" i="1"/>
  <c r="I845" i="1"/>
  <c r="G845" i="1"/>
  <c r="I844" i="1"/>
  <c r="G844" i="1"/>
  <c r="H843" i="1"/>
  <c r="F843" i="1"/>
  <c r="D843" i="1"/>
  <c r="B843" i="1"/>
  <c r="A843" i="1"/>
  <c r="I842" i="1"/>
  <c r="G842" i="1"/>
  <c r="I841" i="1"/>
  <c r="G841" i="1"/>
  <c r="I840" i="1"/>
  <c r="G840" i="1"/>
  <c r="I839" i="1"/>
  <c r="G839" i="1"/>
  <c r="I838" i="1"/>
  <c r="G838" i="1"/>
  <c r="I837" i="1"/>
  <c r="G837" i="1"/>
  <c r="H836" i="1"/>
  <c r="F836" i="1"/>
  <c r="D836" i="1"/>
  <c r="B836" i="1"/>
  <c r="A836" i="1"/>
  <c r="I835" i="1"/>
  <c r="G835" i="1"/>
  <c r="H834" i="1"/>
  <c r="F834" i="1"/>
  <c r="D834" i="1"/>
  <c r="B834" i="1"/>
  <c r="A834" i="1"/>
  <c r="I833" i="1"/>
  <c r="G833" i="1"/>
  <c r="H832" i="1"/>
  <c r="F832" i="1"/>
  <c r="D832" i="1"/>
  <c r="B832" i="1"/>
  <c r="A832" i="1"/>
  <c r="I831" i="1"/>
  <c r="G831" i="1"/>
  <c r="I830" i="1"/>
  <c r="G830" i="1"/>
  <c r="I829" i="1"/>
  <c r="G829" i="1"/>
  <c r="H828" i="1"/>
  <c r="F828" i="1"/>
  <c r="D828" i="1"/>
  <c r="B828" i="1"/>
  <c r="A828" i="1"/>
  <c r="I827" i="1"/>
  <c r="G827" i="1"/>
  <c r="H826" i="1"/>
  <c r="F826" i="1"/>
  <c r="D826" i="1"/>
  <c r="B826" i="1"/>
  <c r="A826" i="1"/>
  <c r="I825" i="1"/>
  <c r="G825" i="1"/>
  <c r="I824" i="1"/>
  <c r="G824" i="1"/>
  <c r="H823" i="1"/>
  <c r="F823" i="1"/>
  <c r="D823" i="1"/>
  <c r="B823" i="1"/>
  <c r="A823" i="1"/>
  <c r="I822" i="1"/>
  <c r="G822" i="1"/>
  <c r="I821" i="1"/>
  <c r="G821" i="1"/>
  <c r="I820" i="1"/>
  <c r="G820" i="1"/>
  <c r="I819" i="1"/>
  <c r="G819" i="1"/>
  <c r="I818" i="1"/>
  <c r="G818" i="1"/>
  <c r="I817" i="1"/>
  <c r="G817" i="1"/>
  <c r="I816" i="1"/>
  <c r="G816" i="1"/>
  <c r="H815" i="1"/>
  <c r="F815" i="1"/>
  <c r="D815" i="1"/>
  <c r="B815" i="1"/>
  <c r="A815" i="1"/>
  <c r="I814" i="1"/>
  <c r="G814" i="1"/>
  <c r="H813" i="1"/>
  <c r="F813" i="1"/>
  <c r="D813" i="1"/>
  <c r="B813" i="1"/>
  <c r="A813" i="1"/>
  <c r="I812" i="1"/>
  <c r="G812" i="1"/>
  <c r="I811" i="1"/>
  <c r="G811" i="1"/>
  <c r="I810" i="1"/>
  <c r="G810" i="1"/>
  <c r="I809" i="1"/>
  <c r="G809" i="1"/>
  <c r="I808" i="1"/>
  <c r="G808" i="1"/>
  <c r="H807" i="1"/>
  <c r="F807" i="1"/>
  <c r="D807" i="1"/>
  <c r="B807" i="1"/>
  <c r="A807" i="1"/>
  <c r="I806" i="1"/>
  <c r="G806" i="1"/>
  <c r="H805" i="1"/>
  <c r="F805" i="1"/>
  <c r="D805" i="1"/>
  <c r="B805" i="1"/>
  <c r="A805" i="1"/>
  <c r="I804" i="1"/>
  <c r="G804" i="1"/>
  <c r="H803" i="1"/>
  <c r="F803" i="1"/>
  <c r="D803" i="1"/>
  <c r="B803" i="1"/>
  <c r="A803" i="1"/>
  <c r="I802" i="1"/>
  <c r="G802" i="1"/>
  <c r="I801" i="1"/>
  <c r="G801" i="1"/>
  <c r="I800" i="1"/>
  <c r="G800" i="1"/>
  <c r="I799" i="1"/>
  <c r="G799" i="1"/>
  <c r="H798" i="1"/>
  <c r="F798" i="1"/>
  <c r="D798" i="1"/>
  <c r="B798" i="1"/>
  <c r="A798" i="1"/>
  <c r="I797" i="1"/>
  <c r="G797" i="1"/>
  <c r="H796" i="1"/>
  <c r="F796" i="1"/>
  <c r="D796" i="1"/>
  <c r="B796" i="1"/>
  <c r="A796" i="1"/>
  <c r="I795" i="1"/>
  <c r="G795" i="1"/>
  <c r="H794" i="1"/>
  <c r="F794" i="1"/>
  <c r="D794" i="1"/>
  <c r="B794" i="1"/>
  <c r="A794" i="1"/>
  <c r="I793" i="1"/>
  <c r="G793" i="1"/>
  <c r="H792" i="1"/>
  <c r="F792" i="1"/>
  <c r="D792" i="1"/>
  <c r="B792" i="1"/>
  <c r="A792" i="1"/>
  <c r="I791" i="1"/>
  <c r="G791" i="1"/>
  <c r="H790" i="1"/>
  <c r="F790" i="1"/>
  <c r="D790" i="1"/>
  <c r="B790" i="1"/>
  <c r="A790" i="1"/>
  <c r="I789" i="1"/>
  <c r="G789" i="1"/>
  <c r="H788" i="1"/>
  <c r="F788" i="1"/>
  <c r="D788" i="1"/>
  <c r="B788" i="1"/>
  <c r="A788" i="1"/>
  <c r="I787" i="1"/>
  <c r="G787" i="1"/>
  <c r="I786" i="1"/>
  <c r="G786" i="1"/>
  <c r="I785" i="1"/>
  <c r="G785" i="1"/>
  <c r="I784" i="1"/>
  <c r="G784" i="1"/>
  <c r="I783" i="1"/>
  <c r="G783" i="1"/>
  <c r="H782" i="1"/>
  <c r="F782" i="1"/>
  <c r="D782" i="1"/>
  <c r="B782" i="1"/>
  <c r="A782" i="1"/>
  <c r="I781" i="1"/>
  <c r="G781" i="1"/>
  <c r="I780" i="1"/>
  <c r="G780" i="1"/>
  <c r="I779" i="1"/>
  <c r="G779" i="1"/>
  <c r="I778" i="1"/>
  <c r="G778" i="1"/>
  <c r="H777" i="1"/>
  <c r="F777" i="1"/>
  <c r="D777" i="1"/>
  <c r="B777" i="1"/>
  <c r="A777" i="1"/>
  <c r="I776" i="1"/>
  <c r="G776" i="1"/>
  <c r="I775" i="1"/>
  <c r="G775" i="1"/>
  <c r="H774" i="1"/>
  <c r="F774" i="1"/>
  <c r="D774" i="1"/>
  <c r="B774" i="1"/>
  <c r="A774" i="1"/>
  <c r="I773" i="1"/>
  <c r="G773" i="1"/>
  <c r="H772" i="1"/>
  <c r="F772" i="1"/>
  <c r="D772" i="1"/>
  <c r="B772" i="1"/>
  <c r="A772" i="1"/>
  <c r="I771" i="1"/>
  <c r="G771" i="1"/>
  <c r="I770" i="1"/>
  <c r="G770" i="1"/>
  <c r="I769" i="1"/>
  <c r="G769" i="1"/>
  <c r="I768" i="1"/>
  <c r="G768" i="1"/>
  <c r="I767" i="1"/>
  <c r="G767" i="1"/>
  <c r="I766" i="1"/>
  <c r="G766" i="1"/>
  <c r="H765" i="1"/>
  <c r="F765" i="1"/>
  <c r="D765" i="1"/>
  <c r="B765" i="1"/>
  <c r="A765" i="1"/>
  <c r="I764" i="1"/>
  <c r="G764" i="1"/>
  <c r="I763" i="1"/>
  <c r="G763" i="1"/>
  <c r="I762" i="1"/>
  <c r="G762" i="1"/>
  <c r="I761" i="1"/>
  <c r="G761" i="1"/>
  <c r="H760" i="1"/>
  <c r="F760" i="1"/>
  <c r="D760" i="1"/>
  <c r="B760" i="1"/>
  <c r="A760" i="1"/>
  <c r="I759" i="1"/>
  <c r="G759" i="1"/>
  <c r="H758" i="1"/>
  <c r="F758" i="1"/>
  <c r="D758" i="1"/>
  <c r="B758" i="1"/>
  <c r="A758" i="1"/>
  <c r="I757" i="1"/>
  <c r="G757" i="1"/>
  <c r="I756" i="1"/>
  <c r="G756" i="1"/>
  <c r="H755" i="1"/>
  <c r="F755" i="1"/>
  <c r="D755" i="1"/>
  <c r="B755" i="1"/>
  <c r="A755" i="1"/>
  <c r="I754" i="1"/>
  <c r="G754" i="1"/>
  <c r="I753" i="1"/>
  <c r="G753" i="1"/>
  <c r="H752" i="1"/>
  <c r="F752" i="1"/>
  <c r="D752" i="1"/>
  <c r="B752" i="1"/>
  <c r="A752" i="1"/>
  <c r="I751" i="1"/>
  <c r="G751" i="1"/>
  <c r="H750" i="1"/>
  <c r="F750" i="1"/>
  <c r="D750" i="1"/>
  <c r="B750" i="1"/>
  <c r="A750" i="1"/>
  <c r="I749" i="1"/>
  <c r="G749" i="1"/>
  <c r="I748" i="1"/>
  <c r="G748" i="1"/>
  <c r="I747" i="1"/>
  <c r="G747" i="1"/>
  <c r="I746" i="1"/>
  <c r="G746" i="1"/>
  <c r="I745" i="1"/>
  <c r="G745" i="1"/>
  <c r="I744" i="1"/>
  <c r="G744" i="1"/>
  <c r="I743" i="1"/>
  <c r="G743" i="1"/>
  <c r="I742" i="1"/>
  <c r="G742" i="1"/>
  <c r="H741" i="1"/>
  <c r="F741" i="1"/>
  <c r="D741" i="1"/>
  <c r="B741" i="1"/>
  <c r="A741" i="1"/>
  <c r="I740" i="1"/>
  <c r="G740" i="1"/>
  <c r="H739" i="1"/>
  <c r="F739" i="1"/>
  <c r="D739" i="1"/>
  <c r="B739" i="1"/>
  <c r="A739" i="1"/>
  <c r="I738" i="1"/>
  <c r="G738" i="1"/>
  <c r="H737" i="1"/>
  <c r="F737" i="1"/>
  <c r="D737" i="1"/>
  <c r="B737" i="1"/>
  <c r="A737" i="1"/>
  <c r="I736" i="1"/>
  <c r="G736" i="1"/>
  <c r="H735" i="1"/>
  <c r="F735" i="1"/>
  <c r="D735" i="1"/>
  <c r="B735" i="1"/>
  <c r="A735" i="1"/>
  <c r="I734" i="1"/>
  <c r="G734" i="1"/>
  <c r="I733" i="1"/>
  <c r="G733" i="1"/>
  <c r="I732" i="1"/>
  <c r="G732" i="1"/>
  <c r="I731" i="1"/>
  <c r="G731" i="1"/>
  <c r="I730" i="1"/>
  <c r="G730" i="1"/>
  <c r="H729" i="1"/>
  <c r="F729" i="1"/>
  <c r="D729" i="1"/>
  <c r="B729" i="1"/>
  <c r="A729" i="1"/>
  <c r="I728" i="1"/>
  <c r="G728" i="1"/>
  <c r="H727" i="1"/>
  <c r="F727" i="1"/>
  <c r="D727" i="1"/>
  <c r="B727" i="1"/>
  <c r="A727" i="1"/>
  <c r="I726" i="1"/>
  <c r="G726" i="1"/>
  <c r="I725" i="1"/>
  <c r="G725" i="1"/>
  <c r="I724" i="1"/>
  <c r="G724" i="1"/>
  <c r="I723" i="1"/>
  <c r="G723" i="1"/>
  <c r="H722" i="1"/>
  <c r="F722" i="1"/>
  <c r="D722" i="1"/>
  <c r="B722" i="1"/>
  <c r="A722" i="1"/>
  <c r="I721" i="1"/>
  <c r="G721" i="1"/>
  <c r="I720" i="1"/>
  <c r="G720" i="1"/>
  <c r="I719" i="1"/>
  <c r="G719" i="1"/>
  <c r="I718" i="1"/>
  <c r="G718" i="1"/>
  <c r="H717" i="1"/>
  <c r="F717" i="1"/>
  <c r="D717" i="1"/>
  <c r="B717" i="1"/>
  <c r="A717" i="1"/>
  <c r="I716" i="1"/>
  <c r="G716" i="1"/>
  <c r="I715" i="1"/>
  <c r="G715" i="1"/>
  <c r="I714" i="1"/>
  <c r="G714" i="1"/>
  <c r="I713" i="1"/>
  <c r="G713" i="1"/>
  <c r="I712" i="1"/>
  <c r="G712" i="1"/>
  <c r="H711" i="1"/>
  <c r="F711" i="1"/>
  <c r="D711" i="1"/>
  <c r="B711" i="1"/>
  <c r="A711" i="1"/>
  <c r="I710" i="1"/>
  <c r="G710" i="1"/>
  <c r="H709" i="1"/>
  <c r="F709" i="1"/>
  <c r="D709" i="1"/>
  <c r="B709" i="1"/>
  <c r="A709" i="1"/>
  <c r="I708" i="1"/>
  <c r="G708" i="1"/>
  <c r="H707" i="1"/>
  <c r="F707" i="1"/>
  <c r="D707" i="1"/>
  <c r="B707" i="1"/>
  <c r="A707" i="1"/>
  <c r="I706" i="1"/>
  <c r="G706" i="1"/>
  <c r="I705" i="1"/>
  <c r="G705" i="1"/>
  <c r="I704" i="1"/>
  <c r="G704" i="1"/>
  <c r="I703" i="1"/>
  <c r="G703" i="1"/>
  <c r="I702" i="1"/>
  <c r="G702" i="1"/>
  <c r="H701" i="1"/>
  <c r="F701" i="1"/>
  <c r="D701" i="1"/>
  <c r="B701" i="1"/>
  <c r="A701" i="1"/>
  <c r="I700" i="1"/>
  <c r="G700" i="1"/>
  <c r="H699" i="1"/>
  <c r="F699" i="1"/>
  <c r="D699" i="1"/>
  <c r="B699" i="1"/>
  <c r="A699" i="1"/>
  <c r="I698" i="1"/>
  <c r="G698" i="1"/>
  <c r="I697" i="1"/>
  <c r="G697" i="1"/>
  <c r="I696" i="1"/>
  <c r="G696" i="1"/>
  <c r="I695" i="1"/>
  <c r="G695" i="1"/>
  <c r="I694" i="1"/>
  <c r="G694" i="1"/>
  <c r="I693" i="1"/>
  <c r="G693" i="1"/>
  <c r="H692" i="1"/>
  <c r="F692" i="1"/>
  <c r="D692" i="1"/>
  <c r="B692" i="1"/>
  <c r="A692" i="1"/>
  <c r="I691" i="1"/>
  <c r="G691" i="1"/>
  <c r="H690" i="1"/>
  <c r="F690" i="1"/>
  <c r="D690" i="1"/>
  <c r="B690" i="1"/>
  <c r="A690" i="1"/>
  <c r="I689" i="1"/>
  <c r="G689" i="1"/>
  <c r="I688" i="1"/>
  <c r="G688" i="1"/>
  <c r="I687" i="1"/>
  <c r="G687" i="1"/>
  <c r="I686" i="1"/>
  <c r="G686" i="1"/>
  <c r="I685" i="1"/>
  <c r="G685" i="1"/>
  <c r="I684" i="1"/>
  <c r="G684" i="1"/>
  <c r="I683" i="1"/>
  <c r="G683" i="1"/>
  <c r="I682" i="1"/>
  <c r="G682" i="1"/>
  <c r="H681" i="1"/>
  <c r="F681" i="1"/>
  <c r="D681" i="1"/>
  <c r="B681" i="1"/>
  <c r="A681" i="1"/>
  <c r="I680" i="1"/>
  <c r="G680" i="1"/>
  <c r="H679" i="1"/>
  <c r="F679" i="1"/>
  <c r="D679" i="1"/>
  <c r="B679" i="1"/>
  <c r="A679" i="1"/>
  <c r="I678" i="1"/>
  <c r="G678" i="1"/>
  <c r="I677" i="1"/>
  <c r="G677" i="1"/>
  <c r="I676" i="1"/>
  <c r="G676" i="1"/>
  <c r="H675" i="1"/>
  <c r="F675" i="1"/>
  <c r="D675" i="1"/>
  <c r="B675" i="1"/>
  <c r="A675" i="1"/>
  <c r="I674" i="1"/>
  <c r="G674" i="1"/>
  <c r="I673" i="1"/>
  <c r="G673" i="1"/>
  <c r="I672" i="1"/>
  <c r="G672" i="1"/>
  <c r="I671" i="1"/>
  <c r="G671" i="1"/>
  <c r="I670" i="1"/>
  <c r="G670" i="1"/>
  <c r="I669" i="1"/>
  <c r="G669" i="1"/>
  <c r="H668" i="1"/>
  <c r="F668" i="1"/>
  <c r="D668" i="1"/>
  <c r="B668" i="1"/>
  <c r="A668" i="1"/>
  <c r="I667" i="1"/>
  <c r="G667" i="1"/>
  <c r="I666" i="1"/>
  <c r="G666" i="1"/>
  <c r="H665" i="1"/>
  <c r="F665" i="1"/>
  <c r="D665" i="1"/>
  <c r="B665" i="1"/>
  <c r="A665" i="1"/>
  <c r="I664" i="1"/>
  <c r="G664" i="1"/>
  <c r="H663" i="1"/>
  <c r="F663" i="1"/>
  <c r="D663" i="1"/>
  <c r="B663" i="1"/>
  <c r="A663" i="1"/>
  <c r="I662" i="1"/>
  <c r="G662" i="1"/>
  <c r="H661" i="1"/>
  <c r="F661" i="1"/>
  <c r="D661" i="1"/>
  <c r="B661" i="1"/>
  <c r="A661" i="1"/>
  <c r="I660" i="1"/>
  <c r="G660" i="1"/>
  <c r="I659" i="1"/>
  <c r="G659" i="1"/>
  <c r="H658" i="1"/>
  <c r="F658" i="1"/>
  <c r="D658" i="1"/>
  <c r="B658" i="1"/>
  <c r="A658" i="1"/>
  <c r="I657" i="1"/>
  <c r="G657" i="1"/>
  <c r="H656" i="1"/>
  <c r="F656" i="1"/>
  <c r="D656" i="1"/>
  <c r="B656" i="1"/>
  <c r="A656" i="1"/>
  <c r="I655" i="1"/>
  <c r="G655" i="1"/>
  <c r="I654" i="1"/>
  <c r="G654" i="1"/>
  <c r="H653" i="1"/>
  <c r="F653" i="1"/>
  <c r="D653" i="1"/>
  <c r="B653" i="1"/>
  <c r="A653" i="1"/>
  <c r="I652" i="1"/>
  <c r="G652" i="1"/>
  <c r="H651" i="1"/>
  <c r="F651" i="1"/>
  <c r="D651" i="1"/>
  <c r="B651" i="1"/>
  <c r="A651" i="1"/>
  <c r="I650" i="1"/>
  <c r="G650" i="1"/>
  <c r="I649" i="1"/>
  <c r="G649" i="1"/>
  <c r="I648" i="1"/>
  <c r="G648" i="1"/>
  <c r="H647" i="1"/>
  <c r="F647" i="1"/>
  <c r="D647" i="1"/>
  <c r="B647" i="1"/>
  <c r="A647" i="1"/>
  <c r="I646" i="1"/>
  <c r="G646" i="1"/>
  <c r="I645" i="1"/>
  <c r="G645" i="1"/>
  <c r="I644" i="1"/>
  <c r="G644" i="1"/>
  <c r="H643" i="1"/>
  <c r="F643" i="1"/>
  <c r="D643" i="1"/>
  <c r="B643" i="1"/>
  <c r="A643" i="1"/>
  <c r="I642" i="1"/>
  <c r="G642" i="1"/>
  <c r="H641" i="1"/>
  <c r="F641" i="1"/>
  <c r="D641" i="1"/>
  <c r="B641" i="1"/>
  <c r="A641" i="1"/>
  <c r="I640" i="1"/>
  <c r="G640" i="1"/>
  <c r="I639" i="1"/>
  <c r="G639" i="1"/>
  <c r="H638" i="1"/>
  <c r="F638" i="1"/>
  <c r="D638" i="1"/>
  <c r="B638" i="1"/>
  <c r="A638" i="1"/>
  <c r="I637" i="1"/>
  <c r="G637" i="1"/>
  <c r="H636" i="1"/>
  <c r="F636" i="1"/>
  <c r="D636" i="1"/>
  <c r="B636" i="1"/>
  <c r="A636" i="1"/>
  <c r="I635" i="1"/>
  <c r="G635" i="1"/>
  <c r="H634" i="1"/>
  <c r="F634" i="1"/>
  <c r="D634" i="1"/>
  <c r="B634" i="1"/>
  <c r="A634" i="1"/>
  <c r="I633" i="1"/>
  <c r="G633" i="1"/>
  <c r="I632" i="1"/>
  <c r="G632" i="1"/>
  <c r="I631" i="1"/>
  <c r="G631" i="1"/>
  <c r="H630" i="1"/>
  <c r="F630" i="1"/>
  <c r="D630" i="1"/>
  <c r="B630" i="1"/>
  <c r="A630" i="1"/>
  <c r="I629" i="1"/>
  <c r="G629" i="1"/>
  <c r="I628" i="1"/>
  <c r="G628" i="1"/>
  <c r="I627" i="1"/>
  <c r="G627" i="1"/>
  <c r="I626" i="1"/>
  <c r="G626" i="1"/>
  <c r="I625" i="1"/>
  <c r="G625" i="1"/>
  <c r="I624" i="1"/>
  <c r="G624" i="1"/>
  <c r="H623" i="1"/>
  <c r="F623" i="1"/>
  <c r="D623" i="1"/>
  <c r="B623" i="1"/>
  <c r="A623" i="1"/>
  <c r="I622" i="1"/>
  <c r="G622" i="1"/>
  <c r="I621" i="1"/>
  <c r="G621" i="1"/>
  <c r="I620" i="1"/>
  <c r="G620" i="1"/>
  <c r="H619" i="1"/>
  <c r="F619" i="1"/>
  <c r="D619" i="1"/>
  <c r="B619" i="1"/>
  <c r="A619" i="1"/>
  <c r="I618" i="1"/>
  <c r="G618" i="1"/>
  <c r="I617" i="1"/>
  <c r="G617" i="1"/>
  <c r="I616" i="1"/>
  <c r="G616" i="1"/>
  <c r="H615" i="1"/>
  <c r="F615" i="1"/>
  <c r="D615" i="1"/>
  <c r="B615" i="1"/>
  <c r="A615" i="1"/>
  <c r="I614" i="1"/>
  <c r="G614" i="1"/>
  <c r="H613" i="1"/>
  <c r="F613" i="1"/>
  <c r="D613" i="1"/>
  <c r="B613" i="1"/>
  <c r="A613" i="1"/>
  <c r="I612" i="1"/>
  <c r="G612" i="1"/>
  <c r="I611" i="1"/>
  <c r="G611" i="1"/>
  <c r="I610" i="1"/>
  <c r="G610" i="1"/>
  <c r="H609" i="1"/>
  <c r="F609" i="1"/>
  <c r="D609" i="1"/>
  <c r="B609" i="1"/>
  <c r="A609" i="1"/>
  <c r="I608" i="1"/>
  <c r="G608" i="1"/>
  <c r="I607" i="1"/>
  <c r="G607" i="1"/>
  <c r="I606" i="1"/>
  <c r="G606" i="1"/>
  <c r="H605" i="1"/>
  <c r="F605" i="1"/>
  <c r="D605" i="1"/>
  <c r="B605" i="1"/>
  <c r="A605" i="1"/>
  <c r="I604" i="1"/>
  <c r="G604" i="1"/>
  <c r="I603" i="1"/>
  <c r="G603" i="1"/>
  <c r="I602" i="1"/>
  <c r="G602" i="1"/>
  <c r="H601" i="1"/>
  <c r="F601" i="1"/>
  <c r="D601" i="1"/>
  <c r="B601" i="1"/>
  <c r="A601" i="1"/>
  <c r="I600" i="1"/>
  <c r="G600" i="1"/>
  <c r="H599" i="1"/>
  <c r="F599" i="1"/>
  <c r="D599" i="1"/>
  <c r="B599" i="1"/>
  <c r="A599" i="1"/>
  <c r="I598" i="1"/>
  <c r="G598" i="1"/>
  <c r="H597" i="1"/>
  <c r="F597" i="1"/>
  <c r="D597" i="1"/>
  <c r="B597" i="1"/>
  <c r="A597" i="1"/>
  <c r="I596" i="1"/>
  <c r="G596" i="1"/>
  <c r="I595" i="1"/>
  <c r="G595" i="1"/>
  <c r="I594" i="1"/>
  <c r="G594" i="1"/>
  <c r="H593" i="1"/>
  <c r="F593" i="1"/>
  <c r="D593" i="1"/>
  <c r="B593" i="1"/>
  <c r="A593" i="1"/>
  <c r="I592" i="1"/>
  <c r="G592" i="1"/>
  <c r="H591" i="1"/>
  <c r="F591" i="1"/>
  <c r="D591" i="1"/>
  <c r="B591" i="1"/>
  <c r="A591" i="1"/>
  <c r="I590" i="1"/>
  <c r="G590" i="1"/>
  <c r="I589" i="1"/>
  <c r="G589" i="1"/>
  <c r="I588" i="1"/>
  <c r="G588" i="1"/>
  <c r="I587" i="1"/>
  <c r="G587" i="1"/>
  <c r="I586" i="1"/>
  <c r="G586" i="1"/>
  <c r="H585" i="1"/>
  <c r="F585" i="1"/>
  <c r="D585" i="1"/>
  <c r="B585" i="1"/>
  <c r="A585" i="1"/>
  <c r="I584" i="1"/>
  <c r="G584" i="1"/>
  <c r="H583" i="1"/>
  <c r="F583" i="1"/>
  <c r="D583" i="1"/>
  <c r="B583" i="1"/>
  <c r="A583" i="1"/>
  <c r="I582" i="1"/>
  <c r="G582" i="1"/>
  <c r="I581" i="1"/>
  <c r="G581" i="1"/>
  <c r="I580" i="1"/>
  <c r="G580" i="1"/>
  <c r="I579" i="1"/>
  <c r="G579" i="1"/>
  <c r="I578" i="1"/>
  <c r="G578" i="1"/>
  <c r="H577" i="1"/>
  <c r="F577" i="1"/>
  <c r="D577" i="1"/>
  <c r="B577" i="1"/>
  <c r="A577" i="1"/>
  <c r="I576" i="1"/>
  <c r="G576" i="1"/>
  <c r="H575" i="1"/>
  <c r="F575" i="1"/>
  <c r="D575" i="1"/>
  <c r="B575" i="1"/>
  <c r="A575" i="1"/>
  <c r="I574" i="1"/>
  <c r="G574" i="1"/>
  <c r="I573" i="1"/>
  <c r="G573" i="1"/>
  <c r="I572" i="1"/>
  <c r="G572" i="1"/>
  <c r="I571" i="1"/>
  <c r="G571" i="1"/>
  <c r="I570" i="1"/>
  <c r="G570" i="1"/>
  <c r="H569" i="1"/>
  <c r="F569" i="1"/>
  <c r="D569" i="1"/>
  <c r="B569" i="1"/>
  <c r="A569" i="1"/>
  <c r="I568" i="1"/>
  <c r="G568" i="1"/>
  <c r="H567" i="1"/>
  <c r="F567" i="1"/>
  <c r="D567" i="1"/>
  <c r="B567" i="1"/>
  <c r="A567" i="1"/>
  <c r="I566" i="1"/>
  <c r="G566" i="1"/>
  <c r="I565" i="1"/>
  <c r="G565" i="1"/>
  <c r="I564" i="1"/>
  <c r="G564" i="1"/>
  <c r="I563" i="1"/>
  <c r="G563" i="1"/>
  <c r="H562" i="1"/>
  <c r="F562" i="1"/>
  <c r="D562" i="1"/>
  <c r="B562" i="1"/>
  <c r="A562" i="1"/>
  <c r="I561" i="1"/>
  <c r="G561" i="1"/>
  <c r="I560" i="1"/>
  <c r="G560" i="1"/>
  <c r="H559" i="1"/>
  <c r="F559" i="1"/>
  <c r="D559" i="1"/>
  <c r="B559" i="1"/>
  <c r="A559" i="1"/>
  <c r="I558" i="1"/>
  <c r="G558" i="1"/>
  <c r="H557" i="1"/>
  <c r="F557" i="1"/>
  <c r="D557" i="1"/>
  <c r="B557" i="1"/>
  <c r="A557" i="1"/>
  <c r="I556" i="1"/>
  <c r="G556" i="1"/>
  <c r="H555" i="1"/>
  <c r="F555" i="1"/>
  <c r="D555" i="1"/>
  <c r="B555" i="1"/>
  <c r="A555" i="1"/>
  <c r="I554" i="1"/>
  <c r="G554" i="1"/>
  <c r="I553" i="1"/>
  <c r="G553" i="1"/>
  <c r="I552" i="1"/>
  <c r="G552" i="1"/>
  <c r="I551" i="1"/>
  <c r="G551" i="1"/>
  <c r="H550" i="1"/>
  <c r="F550" i="1"/>
  <c r="D550" i="1"/>
  <c r="B550" i="1"/>
  <c r="A550" i="1"/>
  <c r="I549" i="1"/>
  <c r="G549" i="1"/>
  <c r="I548" i="1"/>
  <c r="G548" i="1"/>
  <c r="I547" i="1"/>
  <c r="G547" i="1"/>
  <c r="H546" i="1"/>
  <c r="F546" i="1"/>
  <c r="D546" i="1"/>
  <c r="B546" i="1"/>
  <c r="A546" i="1"/>
  <c r="I545" i="1"/>
  <c r="G545" i="1"/>
  <c r="H544" i="1"/>
  <c r="F544" i="1"/>
  <c r="D544" i="1"/>
  <c r="B544" i="1"/>
  <c r="A544" i="1"/>
  <c r="I543" i="1"/>
  <c r="G543" i="1"/>
  <c r="I542" i="1"/>
  <c r="G542" i="1"/>
  <c r="I541" i="1"/>
  <c r="G541" i="1"/>
  <c r="H540" i="1"/>
  <c r="F540" i="1"/>
  <c r="D540" i="1"/>
  <c r="B540" i="1"/>
  <c r="A540" i="1"/>
  <c r="I539" i="1"/>
  <c r="G539" i="1"/>
  <c r="I538" i="1"/>
  <c r="G538" i="1"/>
  <c r="I537" i="1"/>
  <c r="G537" i="1"/>
  <c r="H536" i="1"/>
  <c r="F536" i="1"/>
  <c r="D536" i="1"/>
  <c r="B536" i="1"/>
  <c r="A536" i="1"/>
  <c r="I535" i="1"/>
  <c r="G535" i="1"/>
  <c r="I534" i="1"/>
  <c r="G534" i="1"/>
  <c r="H533" i="1"/>
  <c r="F533" i="1"/>
  <c r="D533" i="1"/>
  <c r="B533" i="1"/>
  <c r="A533" i="1"/>
  <c r="I532" i="1"/>
  <c r="G532" i="1"/>
  <c r="H531" i="1"/>
  <c r="F531" i="1"/>
  <c r="D531" i="1"/>
  <c r="B531" i="1"/>
  <c r="A531" i="1"/>
  <c r="I530" i="1"/>
  <c r="G530" i="1"/>
  <c r="H529" i="1"/>
  <c r="F529" i="1"/>
  <c r="D529" i="1"/>
  <c r="B529" i="1"/>
  <c r="A529" i="1"/>
  <c r="I528" i="1"/>
  <c r="G528" i="1"/>
  <c r="I527" i="1"/>
  <c r="G527" i="1"/>
  <c r="H526" i="1"/>
  <c r="F526" i="1"/>
  <c r="D526" i="1"/>
  <c r="B526" i="1"/>
  <c r="A526" i="1"/>
  <c r="I525" i="1"/>
  <c r="G525" i="1"/>
  <c r="H524" i="1"/>
  <c r="F524" i="1"/>
  <c r="D524" i="1"/>
  <c r="B524" i="1"/>
  <c r="A524" i="1"/>
  <c r="I523" i="1"/>
  <c r="G523" i="1"/>
  <c r="I522" i="1"/>
  <c r="G522" i="1"/>
  <c r="I521" i="1"/>
  <c r="G521" i="1"/>
  <c r="I520" i="1"/>
  <c r="G520" i="1"/>
  <c r="I519" i="1"/>
  <c r="G519" i="1"/>
  <c r="I518" i="1"/>
  <c r="G518" i="1"/>
  <c r="H517" i="1"/>
  <c r="F517" i="1"/>
  <c r="D517" i="1"/>
  <c r="B517" i="1"/>
  <c r="A517" i="1"/>
  <c r="I516" i="1"/>
  <c r="G516" i="1"/>
  <c r="I515" i="1"/>
  <c r="G515" i="1"/>
  <c r="I514" i="1"/>
  <c r="G514" i="1"/>
  <c r="I513" i="1"/>
  <c r="G513" i="1"/>
  <c r="I512" i="1"/>
  <c r="G512" i="1"/>
  <c r="I511" i="1"/>
  <c r="G511" i="1"/>
  <c r="H510" i="1"/>
  <c r="F510" i="1"/>
  <c r="D510" i="1"/>
  <c r="B510" i="1"/>
  <c r="A510" i="1"/>
  <c r="I509" i="1"/>
  <c r="G509" i="1"/>
  <c r="I508" i="1"/>
  <c r="G508" i="1"/>
  <c r="I507" i="1"/>
  <c r="G507" i="1"/>
  <c r="I506" i="1"/>
  <c r="G506" i="1"/>
  <c r="I505" i="1"/>
  <c r="G505" i="1"/>
  <c r="I504" i="1"/>
  <c r="G504" i="1"/>
  <c r="H503" i="1"/>
  <c r="F503" i="1"/>
  <c r="D503" i="1"/>
  <c r="B503" i="1"/>
  <c r="A503" i="1"/>
  <c r="I502" i="1"/>
  <c r="G502" i="1"/>
  <c r="I501" i="1"/>
  <c r="G501" i="1"/>
  <c r="I500" i="1"/>
  <c r="G500" i="1"/>
  <c r="I499" i="1"/>
  <c r="G499" i="1"/>
  <c r="H498" i="1"/>
  <c r="F498" i="1"/>
  <c r="D498" i="1"/>
  <c r="B498" i="1"/>
  <c r="A498" i="1"/>
  <c r="I497" i="1"/>
  <c r="G497" i="1"/>
  <c r="I496" i="1"/>
  <c r="G496" i="1"/>
  <c r="H495" i="1"/>
  <c r="F495" i="1"/>
  <c r="D495" i="1"/>
  <c r="B495" i="1"/>
  <c r="A495" i="1"/>
  <c r="I494" i="1"/>
  <c r="G494" i="1"/>
  <c r="H493" i="1"/>
  <c r="F493" i="1"/>
  <c r="D493" i="1"/>
  <c r="B493" i="1"/>
  <c r="A493" i="1"/>
  <c r="I492" i="1"/>
  <c r="G492" i="1"/>
  <c r="I491" i="1"/>
  <c r="G491" i="1"/>
  <c r="H490" i="1"/>
  <c r="F490" i="1"/>
  <c r="D490" i="1"/>
  <c r="B490" i="1"/>
  <c r="A490" i="1"/>
  <c r="I489" i="1"/>
  <c r="G489" i="1"/>
  <c r="H488" i="1"/>
  <c r="F488" i="1"/>
  <c r="D488" i="1"/>
  <c r="B488" i="1"/>
  <c r="A488" i="1"/>
  <c r="I487" i="1"/>
  <c r="G487" i="1"/>
  <c r="I486" i="1"/>
  <c r="G486" i="1"/>
  <c r="I485" i="1"/>
  <c r="G485" i="1"/>
  <c r="I484" i="1"/>
  <c r="G484" i="1"/>
  <c r="I483" i="1"/>
  <c r="G483" i="1"/>
  <c r="I482" i="1"/>
  <c r="G482" i="1"/>
  <c r="H481" i="1"/>
  <c r="F481" i="1"/>
  <c r="D481" i="1"/>
  <c r="B481" i="1"/>
  <c r="A481" i="1"/>
  <c r="I480" i="1"/>
  <c r="G480" i="1"/>
  <c r="I479" i="1"/>
  <c r="G479" i="1"/>
  <c r="H478" i="1"/>
  <c r="F478" i="1"/>
  <c r="D478" i="1"/>
  <c r="B478" i="1"/>
  <c r="A478" i="1"/>
  <c r="I477" i="1"/>
  <c r="G477" i="1"/>
  <c r="H476" i="1"/>
  <c r="F476" i="1"/>
  <c r="D476" i="1"/>
  <c r="B476" i="1"/>
  <c r="A476" i="1"/>
  <c r="I475" i="1"/>
  <c r="G475" i="1"/>
  <c r="H474" i="1"/>
  <c r="F474" i="1"/>
  <c r="D474" i="1"/>
  <c r="B474" i="1"/>
  <c r="A474" i="1"/>
  <c r="I473" i="1"/>
  <c r="G473" i="1"/>
  <c r="H472" i="1"/>
  <c r="F472" i="1"/>
  <c r="D472" i="1"/>
  <c r="B472" i="1"/>
  <c r="A472" i="1"/>
  <c r="I471" i="1"/>
  <c r="G471" i="1"/>
  <c r="H470" i="1"/>
  <c r="F470" i="1"/>
  <c r="D470" i="1"/>
  <c r="B470" i="1"/>
  <c r="A470" i="1"/>
  <c r="I469" i="1"/>
  <c r="G469" i="1"/>
  <c r="I468" i="1"/>
  <c r="G468" i="1"/>
  <c r="I467" i="1"/>
  <c r="G467" i="1"/>
  <c r="I466" i="1"/>
  <c r="G466" i="1"/>
  <c r="H465" i="1"/>
  <c r="F465" i="1"/>
  <c r="D465" i="1"/>
  <c r="B465" i="1"/>
  <c r="A465" i="1"/>
  <c r="I464" i="1"/>
  <c r="G464" i="1"/>
  <c r="I463" i="1"/>
  <c r="G463" i="1"/>
  <c r="I462" i="1"/>
  <c r="G462" i="1"/>
  <c r="I461" i="1"/>
  <c r="G461" i="1"/>
  <c r="I460" i="1"/>
  <c r="G460" i="1"/>
  <c r="I459" i="1"/>
  <c r="G459" i="1"/>
  <c r="I458" i="1"/>
  <c r="G458" i="1"/>
  <c r="H457" i="1"/>
  <c r="F457" i="1"/>
  <c r="D457" i="1"/>
  <c r="B457" i="1"/>
  <c r="A457" i="1"/>
  <c r="I456" i="1"/>
  <c r="G456" i="1"/>
  <c r="H455" i="1"/>
  <c r="F455" i="1"/>
  <c r="D455" i="1"/>
  <c r="B455" i="1"/>
  <c r="A455" i="1"/>
  <c r="I454" i="1"/>
  <c r="G454" i="1"/>
  <c r="I453" i="1"/>
  <c r="G453" i="1"/>
  <c r="H452" i="1"/>
  <c r="F452" i="1"/>
  <c r="D452" i="1"/>
  <c r="B452" i="1"/>
  <c r="A452" i="1"/>
  <c r="I451" i="1"/>
  <c r="G451" i="1"/>
  <c r="H450" i="1"/>
  <c r="F450" i="1"/>
  <c r="D450" i="1"/>
  <c r="B450" i="1"/>
  <c r="A450" i="1"/>
  <c r="I449" i="1"/>
  <c r="G449" i="1"/>
  <c r="I448" i="1"/>
  <c r="G448" i="1"/>
  <c r="H447" i="1"/>
  <c r="F447" i="1"/>
  <c r="D447" i="1"/>
  <c r="B447" i="1"/>
  <c r="A447" i="1"/>
  <c r="I446" i="1"/>
  <c r="G446" i="1"/>
  <c r="H445" i="1"/>
  <c r="F445" i="1"/>
  <c r="D445" i="1"/>
  <c r="B445" i="1"/>
  <c r="A445" i="1"/>
  <c r="I444" i="1"/>
  <c r="G444" i="1"/>
  <c r="I443" i="1"/>
  <c r="G443" i="1"/>
  <c r="I442" i="1"/>
  <c r="G442" i="1"/>
  <c r="H441" i="1"/>
  <c r="F441" i="1"/>
  <c r="D441" i="1"/>
  <c r="B441" i="1"/>
  <c r="A441" i="1"/>
  <c r="I440" i="1"/>
  <c r="G440" i="1"/>
  <c r="I439" i="1"/>
  <c r="G439" i="1"/>
  <c r="I438" i="1"/>
  <c r="G438" i="1"/>
  <c r="I437" i="1"/>
  <c r="G437" i="1"/>
  <c r="I436" i="1"/>
  <c r="G436" i="1"/>
  <c r="H435" i="1"/>
  <c r="F435" i="1"/>
  <c r="D435" i="1"/>
  <c r="B435" i="1"/>
  <c r="A435" i="1"/>
  <c r="I434" i="1"/>
  <c r="G434" i="1"/>
  <c r="H433" i="1"/>
  <c r="F433" i="1"/>
  <c r="D433" i="1"/>
  <c r="B433" i="1"/>
  <c r="A433" i="1"/>
  <c r="I432" i="1"/>
  <c r="G432" i="1"/>
  <c r="I431" i="1"/>
  <c r="G431" i="1"/>
  <c r="I430" i="1"/>
  <c r="G430" i="1"/>
  <c r="I429" i="1"/>
  <c r="G429" i="1"/>
  <c r="H428" i="1"/>
  <c r="F428" i="1"/>
  <c r="D428" i="1"/>
  <c r="B428" i="1"/>
  <c r="A428" i="1"/>
  <c r="I427" i="1"/>
  <c r="G427" i="1"/>
  <c r="I426" i="1"/>
  <c r="G426" i="1"/>
  <c r="I425" i="1"/>
  <c r="G425" i="1"/>
  <c r="I424" i="1"/>
  <c r="G424" i="1"/>
  <c r="H423" i="1"/>
  <c r="F423" i="1"/>
  <c r="D423" i="1"/>
  <c r="B423" i="1"/>
  <c r="A423" i="1"/>
  <c r="I422" i="1"/>
  <c r="G422" i="1"/>
  <c r="I421" i="1"/>
  <c r="G421" i="1"/>
  <c r="H420" i="1"/>
  <c r="F420" i="1"/>
  <c r="D420" i="1"/>
  <c r="B420" i="1"/>
  <c r="A420" i="1"/>
  <c r="I419" i="1"/>
  <c r="G419" i="1"/>
  <c r="I418" i="1"/>
  <c r="G418" i="1"/>
  <c r="I417" i="1"/>
  <c r="G417" i="1"/>
  <c r="I416" i="1"/>
  <c r="G416" i="1"/>
  <c r="I415" i="1"/>
  <c r="G415" i="1"/>
  <c r="I414" i="1"/>
  <c r="G414" i="1"/>
  <c r="I413" i="1"/>
  <c r="G413" i="1"/>
  <c r="H412" i="1"/>
  <c r="F412" i="1"/>
  <c r="D412" i="1"/>
  <c r="B412" i="1"/>
  <c r="A412" i="1"/>
  <c r="I411" i="1"/>
  <c r="G411" i="1"/>
  <c r="I410" i="1"/>
  <c r="G410" i="1"/>
  <c r="I409" i="1"/>
  <c r="G409" i="1"/>
  <c r="I408" i="1"/>
  <c r="G408" i="1"/>
  <c r="I407" i="1"/>
  <c r="G407" i="1"/>
  <c r="I406" i="1"/>
  <c r="G406" i="1"/>
  <c r="H405" i="1"/>
  <c r="F405" i="1"/>
  <c r="D405" i="1"/>
  <c r="B405" i="1"/>
  <c r="A405" i="1"/>
  <c r="I404" i="1"/>
  <c r="G404" i="1"/>
  <c r="H403" i="1"/>
  <c r="F403" i="1"/>
  <c r="D403" i="1"/>
  <c r="B403" i="1"/>
  <c r="A403" i="1"/>
  <c r="I402" i="1"/>
  <c r="G402" i="1"/>
  <c r="I401" i="1"/>
  <c r="G401" i="1"/>
  <c r="I400" i="1"/>
  <c r="G400" i="1"/>
  <c r="I399" i="1"/>
  <c r="G399" i="1"/>
  <c r="H398" i="1"/>
  <c r="F398" i="1"/>
  <c r="D398" i="1"/>
  <c r="B398" i="1"/>
  <c r="A398" i="1"/>
  <c r="I397" i="1"/>
  <c r="G397" i="1"/>
  <c r="I396" i="1"/>
  <c r="G396" i="1"/>
  <c r="I395" i="1"/>
  <c r="G395" i="1"/>
  <c r="I394" i="1"/>
  <c r="G394" i="1"/>
  <c r="I393" i="1"/>
  <c r="G393" i="1"/>
  <c r="H392" i="1"/>
  <c r="F392" i="1"/>
  <c r="D392" i="1"/>
  <c r="B392" i="1"/>
  <c r="A392" i="1"/>
  <c r="I391" i="1"/>
  <c r="G391" i="1"/>
  <c r="I390" i="1"/>
  <c r="G390" i="1"/>
  <c r="I389" i="1"/>
  <c r="G389" i="1"/>
  <c r="H388" i="1"/>
  <c r="F388" i="1"/>
  <c r="D388" i="1"/>
  <c r="B388" i="1"/>
  <c r="A388" i="1"/>
  <c r="I387" i="1"/>
  <c r="G387" i="1"/>
  <c r="H386" i="1"/>
  <c r="F386" i="1"/>
  <c r="D386" i="1"/>
  <c r="B386" i="1"/>
  <c r="A386" i="1"/>
  <c r="I385" i="1"/>
  <c r="G385" i="1"/>
  <c r="I384" i="1"/>
  <c r="G384" i="1"/>
  <c r="H383" i="1"/>
  <c r="F383" i="1"/>
  <c r="D383" i="1"/>
  <c r="B383" i="1"/>
  <c r="A383" i="1"/>
  <c r="I382" i="1"/>
  <c r="G382" i="1"/>
  <c r="H380" i="1"/>
  <c r="F380" i="1"/>
  <c r="D380" i="1"/>
  <c r="B380" i="1"/>
  <c r="A380" i="1"/>
  <c r="A381" i="1" s="1"/>
  <c r="I379" i="1"/>
  <c r="G379" i="1"/>
  <c r="H378" i="1"/>
  <c r="F378" i="1"/>
  <c r="D378" i="1"/>
  <c r="B378" i="1"/>
  <c r="A378" i="1"/>
  <c r="I377" i="1"/>
  <c r="G377" i="1"/>
  <c r="H376" i="1"/>
  <c r="F376" i="1"/>
  <c r="D376" i="1"/>
  <c r="B376" i="1"/>
  <c r="A376" i="1"/>
  <c r="I375" i="1"/>
  <c r="G375" i="1"/>
  <c r="I374" i="1"/>
  <c r="G374" i="1"/>
  <c r="I373" i="1"/>
  <c r="G373" i="1"/>
  <c r="I372" i="1"/>
  <c r="G372" i="1"/>
  <c r="I371" i="1"/>
  <c r="G371" i="1"/>
  <c r="H370" i="1"/>
  <c r="F370" i="1"/>
  <c r="D370" i="1"/>
  <c r="B370" i="1"/>
  <c r="A370" i="1"/>
  <c r="I369" i="1"/>
  <c r="G369" i="1"/>
  <c r="H368" i="1"/>
  <c r="F368" i="1"/>
  <c r="D368" i="1"/>
  <c r="B368" i="1"/>
  <c r="A368" i="1"/>
  <c r="I367" i="1"/>
  <c r="G367" i="1"/>
  <c r="I366" i="1"/>
  <c r="G366" i="1"/>
  <c r="I365" i="1"/>
  <c r="G365" i="1"/>
  <c r="I364" i="1"/>
  <c r="G364" i="1"/>
  <c r="H363" i="1"/>
  <c r="F363" i="1"/>
  <c r="D363" i="1"/>
  <c r="B363" i="1"/>
  <c r="A363" i="1"/>
  <c r="I362" i="1"/>
  <c r="G362" i="1"/>
  <c r="H361" i="1"/>
  <c r="F361" i="1"/>
  <c r="D361" i="1"/>
  <c r="B361" i="1"/>
  <c r="A361" i="1"/>
  <c r="I360" i="1"/>
  <c r="G360" i="1"/>
  <c r="I359" i="1"/>
  <c r="G359" i="1"/>
  <c r="H358" i="1"/>
  <c r="F358" i="1"/>
  <c r="D358" i="1"/>
  <c r="B358" i="1"/>
  <c r="A358" i="1"/>
  <c r="I357" i="1"/>
  <c r="G357" i="1"/>
  <c r="H356" i="1"/>
  <c r="F356" i="1"/>
  <c r="D356" i="1"/>
  <c r="B356" i="1"/>
  <c r="A356" i="1"/>
  <c r="I355" i="1"/>
  <c r="G355" i="1"/>
  <c r="H354" i="1"/>
  <c r="F354" i="1"/>
  <c r="D354" i="1"/>
  <c r="B354" i="1"/>
  <c r="A354" i="1"/>
  <c r="I353" i="1"/>
  <c r="G353" i="1"/>
  <c r="H352" i="1"/>
  <c r="F352" i="1"/>
  <c r="D352" i="1"/>
  <c r="B352" i="1"/>
  <c r="A352" i="1"/>
  <c r="I351" i="1"/>
  <c r="G351" i="1"/>
  <c r="I350" i="1"/>
  <c r="G350" i="1"/>
  <c r="I349" i="1"/>
  <c r="G349" i="1"/>
  <c r="H348" i="1"/>
  <c r="F348" i="1"/>
  <c r="D348" i="1"/>
  <c r="B348" i="1"/>
  <c r="A348" i="1"/>
  <c r="I347" i="1"/>
  <c r="G347" i="1"/>
  <c r="I346" i="1"/>
  <c r="G346" i="1"/>
  <c r="I345" i="1"/>
  <c r="G345" i="1"/>
  <c r="I344" i="1"/>
  <c r="G344" i="1"/>
  <c r="I343" i="1"/>
  <c r="G343" i="1"/>
  <c r="I342" i="1"/>
  <c r="G342" i="1"/>
  <c r="H341" i="1"/>
  <c r="F341" i="1"/>
  <c r="D341" i="1"/>
  <c r="B341" i="1"/>
  <c r="A341" i="1"/>
  <c r="I340" i="1"/>
  <c r="G340" i="1"/>
  <c r="H339" i="1"/>
  <c r="F339" i="1"/>
  <c r="D339" i="1"/>
  <c r="B339" i="1"/>
  <c r="A339" i="1"/>
  <c r="I338" i="1"/>
  <c r="G338" i="1"/>
  <c r="H337" i="1"/>
  <c r="F337" i="1"/>
  <c r="D337" i="1"/>
  <c r="B337" i="1"/>
  <c r="A337" i="1"/>
  <c r="I336" i="1"/>
  <c r="G336" i="1"/>
  <c r="I335" i="1"/>
  <c r="G335" i="1"/>
  <c r="I334" i="1"/>
  <c r="G334" i="1"/>
  <c r="I333" i="1"/>
  <c r="G333" i="1"/>
  <c r="I332" i="1"/>
  <c r="G332" i="1"/>
  <c r="I331" i="1"/>
  <c r="G331" i="1"/>
  <c r="H330" i="1"/>
  <c r="F330" i="1"/>
  <c r="D330" i="1"/>
  <c r="B330" i="1"/>
  <c r="A330" i="1"/>
  <c r="I329" i="1"/>
  <c r="G329" i="1"/>
  <c r="I328" i="1"/>
  <c r="G328" i="1"/>
  <c r="I327" i="1"/>
  <c r="G327" i="1"/>
  <c r="I326" i="1"/>
  <c r="G326" i="1"/>
  <c r="I325" i="1"/>
  <c r="G325" i="1"/>
  <c r="I324" i="1"/>
  <c r="G324" i="1"/>
  <c r="H323" i="1"/>
  <c r="F323" i="1"/>
  <c r="D323" i="1"/>
  <c r="B323" i="1"/>
  <c r="A323" i="1"/>
  <c r="I322" i="1"/>
  <c r="G322" i="1"/>
  <c r="I321" i="1"/>
  <c r="G321" i="1"/>
  <c r="I320" i="1"/>
  <c r="G320" i="1"/>
  <c r="I319" i="1"/>
  <c r="G319" i="1"/>
  <c r="H318" i="1"/>
  <c r="F318" i="1"/>
  <c r="D318" i="1"/>
  <c r="B318" i="1"/>
  <c r="A318" i="1"/>
  <c r="I317" i="1"/>
  <c r="G317" i="1"/>
  <c r="I316" i="1"/>
  <c r="G316" i="1"/>
  <c r="I315" i="1"/>
  <c r="G315" i="1"/>
  <c r="I314" i="1"/>
  <c r="G314" i="1"/>
  <c r="I313" i="1"/>
  <c r="G313" i="1"/>
  <c r="I312" i="1"/>
  <c r="G312" i="1"/>
  <c r="H311" i="1"/>
  <c r="F311" i="1"/>
  <c r="D311" i="1"/>
  <c r="B311" i="1"/>
  <c r="A311" i="1"/>
  <c r="I310" i="1"/>
  <c r="G310" i="1"/>
  <c r="H309" i="1"/>
  <c r="F309" i="1"/>
  <c r="D309" i="1"/>
  <c r="B309" i="1"/>
  <c r="A309" i="1"/>
  <c r="I308" i="1"/>
  <c r="G308" i="1"/>
  <c r="H307" i="1"/>
  <c r="F307" i="1"/>
  <c r="D307" i="1"/>
  <c r="B307" i="1"/>
  <c r="A307" i="1"/>
  <c r="I306" i="1"/>
  <c r="G306" i="1"/>
  <c r="I305" i="1"/>
  <c r="G305" i="1"/>
  <c r="I304" i="1"/>
  <c r="G304" i="1"/>
  <c r="I303" i="1"/>
  <c r="G303" i="1"/>
  <c r="I302" i="1"/>
  <c r="G302" i="1"/>
  <c r="I301" i="1"/>
  <c r="G301" i="1"/>
  <c r="H300" i="1"/>
  <c r="F300" i="1"/>
  <c r="D300" i="1"/>
  <c r="B300" i="1"/>
  <c r="A300" i="1"/>
  <c r="I299" i="1"/>
  <c r="G299" i="1"/>
  <c r="H298" i="1"/>
  <c r="F298" i="1"/>
  <c r="D298" i="1"/>
  <c r="B298" i="1"/>
  <c r="A298" i="1"/>
  <c r="I297" i="1"/>
  <c r="G297" i="1"/>
  <c r="I296" i="1"/>
  <c r="G296" i="1"/>
  <c r="I295" i="1"/>
  <c r="G295" i="1"/>
  <c r="I294" i="1"/>
  <c r="G294" i="1"/>
  <c r="H293" i="1"/>
  <c r="F293" i="1"/>
  <c r="D293" i="1"/>
  <c r="B293" i="1"/>
  <c r="A293" i="1"/>
  <c r="I292" i="1"/>
  <c r="G292" i="1"/>
  <c r="I291" i="1"/>
  <c r="G291" i="1"/>
  <c r="I290" i="1"/>
  <c r="G290" i="1"/>
  <c r="I289" i="1"/>
  <c r="G289" i="1"/>
  <c r="I288" i="1"/>
  <c r="G288" i="1"/>
  <c r="I287" i="1"/>
  <c r="G287" i="1"/>
  <c r="H286" i="1"/>
  <c r="F286" i="1"/>
  <c r="D286" i="1"/>
  <c r="B286" i="1"/>
  <c r="A286" i="1"/>
  <c r="I285" i="1"/>
  <c r="G285" i="1"/>
  <c r="H284" i="1"/>
  <c r="F284" i="1"/>
  <c r="D284" i="1"/>
  <c r="B284" i="1"/>
  <c r="A284" i="1"/>
  <c r="I283" i="1"/>
  <c r="G283" i="1"/>
  <c r="H282" i="1"/>
  <c r="F282" i="1"/>
  <c r="D282" i="1"/>
  <c r="B282" i="1"/>
  <c r="A282" i="1"/>
  <c r="I281" i="1"/>
  <c r="G281" i="1"/>
  <c r="I280" i="1"/>
  <c r="G280" i="1"/>
  <c r="I279" i="1"/>
  <c r="G279" i="1"/>
  <c r="I278" i="1"/>
  <c r="G278" i="1"/>
  <c r="H277" i="1"/>
  <c r="F277" i="1"/>
  <c r="D277" i="1"/>
  <c r="B277" i="1"/>
  <c r="A277" i="1"/>
  <c r="I276" i="1"/>
  <c r="G276" i="1"/>
  <c r="H275" i="1"/>
  <c r="F275" i="1"/>
  <c r="D275" i="1"/>
  <c r="B275" i="1"/>
  <c r="A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H266" i="1"/>
  <c r="F266" i="1"/>
  <c r="D266" i="1"/>
  <c r="B266" i="1"/>
  <c r="A266" i="1"/>
  <c r="I265" i="1"/>
  <c r="G265" i="1"/>
  <c r="I264" i="1"/>
  <c r="G264" i="1"/>
  <c r="I263" i="1"/>
  <c r="G263" i="1"/>
  <c r="H262" i="1"/>
  <c r="F262" i="1"/>
  <c r="D262" i="1"/>
  <c r="B262" i="1"/>
  <c r="A262" i="1"/>
  <c r="I261" i="1"/>
  <c r="G261" i="1"/>
  <c r="I260" i="1"/>
  <c r="G260" i="1"/>
  <c r="I259" i="1"/>
  <c r="G259" i="1"/>
  <c r="H258" i="1"/>
  <c r="F258" i="1"/>
  <c r="D258" i="1"/>
  <c r="B258" i="1"/>
  <c r="A258" i="1"/>
  <c r="I257" i="1"/>
  <c r="G257" i="1"/>
  <c r="I256" i="1"/>
  <c r="G256" i="1"/>
  <c r="I255" i="1"/>
  <c r="G255" i="1"/>
  <c r="I254" i="1"/>
  <c r="G254" i="1"/>
  <c r="I253" i="1"/>
  <c r="G253" i="1"/>
  <c r="H252" i="1"/>
  <c r="F252" i="1"/>
  <c r="D252" i="1"/>
  <c r="B252" i="1"/>
  <c r="A252" i="1"/>
  <c r="I251" i="1"/>
  <c r="G251" i="1"/>
  <c r="H250" i="1"/>
  <c r="F250" i="1"/>
  <c r="D250" i="1"/>
  <c r="B250" i="1"/>
  <c r="A250" i="1"/>
  <c r="I249" i="1"/>
  <c r="G249" i="1"/>
  <c r="I248" i="1"/>
  <c r="G248" i="1"/>
  <c r="I247" i="1"/>
  <c r="G247" i="1"/>
  <c r="I246" i="1"/>
  <c r="G246" i="1"/>
  <c r="H245" i="1"/>
  <c r="F245" i="1"/>
  <c r="D245" i="1"/>
  <c r="B245" i="1"/>
  <c r="A245" i="1"/>
  <c r="I244" i="1"/>
  <c r="G244" i="1"/>
  <c r="I243" i="1"/>
  <c r="G243" i="1"/>
  <c r="I242" i="1"/>
  <c r="G242" i="1"/>
  <c r="I241" i="1"/>
  <c r="G241" i="1"/>
  <c r="I240" i="1"/>
  <c r="G240" i="1"/>
  <c r="I239" i="1"/>
  <c r="G239" i="1"/>
  <c r="I238" i="1"/>
  <c r="G238" i="1"/>
  <c r="I237" i="1"/>
  <c r="G237" i="1"/>
  <c r="H236" i="1"/>
  <c r="F236" i="1"/>
  <c r="D236" i="1"/>
  <c r="B236" i="1"/>
  <c r="A236" i="1"/>
  <c r="I235" i="1"/>
  <c r="G235" i="1"/>
  <c r="I234" i="1"/>
  <c r="G234" i="1"/>
  <c r="I233" i="1"/>
  <c r="G233" i="1"/>
  <c r="I232" i="1"/>
  <c r="G232" i="1"/>
  <c r="I231" i="1"/>
  <c r="G231" i="1"/>
  <c r="H230" i="1"/>
  <c r="F230" i="1"/>
  <c r="D230" i="1"/>
  <c r="B230" i="1"/>
  <c r="A230" i="1"/>
  <c r="I229" i="1"/>
  <c r="G229" i="1"/>
  <c r="I228" i="1"/>
  <c r="G228" i="1"/>
  <c r="I227" i="1"/>
  <c r="G227" i="1"/>
  <c r="I226" i="1"/>
  <c r="G226" i="1"/>
  <c r="H225" i="1"/>
  <c r="F225" i="1"/>
  <c r="D225" i="1"/>
  <c r="B225" i="1"/>
  <c r="A225" i="1"/>
  <c r="I224" i="1"/>
  <c r="G224" i="1"/>
  <c r="H223" i="1"/>
  <c r="F223" i="1"/>
  <c r="D223" i="1"/>
  <c r="B223" i="1"/>
  <c r="A223" i="1"/>
  <c r="I222" i="1"/>
  <c r="G222" i="1"/>
  <c r="I221" i="1"/>
  <c r="G221" i="1"/>
  <c r="I220" i="1"/>
  <c r="G220" i="1"/>
  <c r="I219" i="1"/>
  <c r="G219" i="1"/>
  <c r="I218" i="1"/>
  <c r="G218" i="1"/>
  <c r="I217" i="1"/>
  <c r="G217" i="1"/>
  <c r="H216" i="1"/>
  <c r="F216" i="1"/>
  <c r="D216" i="1"/>
  <c r="B216" i="1"/>
  <c r="A216" i="1"/>
  <c r="I215" i="1"/>
  <c r="G215" i="1"/>
  <c r="H214" i="1"/>
  <c r="F214" i="1"/>
  <c r="D214" i="1"/>
  <c r="B214" i="1"/>
  <c r="A214" i="1"/>
  <c r="I213" i="1"/>
  <c r="G213" i="1"/>
  <c r="H212" i="1"/>
  <c r="F212" i="1"/>
  <c r="D212" i="1"/>
  <c r="B212" i="1"/>
  <c r="A212" i="1"/>
  <c r="I211" i="1"/>
  <c r="G211" i="1"/>
  <c r="I210" i="1"/>
  <c r="G210" i="1"/>
  <c r="I209" i="1"/>
  <c r="G209" i="1"/>
  <c r="I208" i="1"/>
  <c r="G208" i="1"/>
  <c r="I207" i="1"/>
  <c r="G207" i="1"/>
  <c r="I206" i="1"/>
  <c r="G206" i="1"/>
  <c r="H205" i="1"/>
  <c r="F205" i="1"/>
  <c r="D205" i="1"/>
  <c r="B205" i="1"/>
  <c r="A205" i="1"/>
  <c r="I204" i="1"/>
  <c r="G204" i="1"/>
  <c r="I203" i="1"/>
  <c r="G203" i="1"/>
  <c r="I202" i="1"/>
  <c r="G202" i="1"/>
  <c r="I201" i="1"/>
  <c r="G201" i="1"/>
  <c r="I200" i="1"/>
  <c r="G200" i="1"/>
  <c r="H199" i="1"/>
  <c r="F199" i="1"/>
  <c r="D199" i="1"/>
  <c r="B199" i="1"/>
  <c r="A199" i="1"/>
  <c r="I198" i="1"/>
  <c r="G198" i="1"/>
  <c r="I197" i="1"/>
  <c r="G197" i="1"/>
  <c r="I196" i="1"/>
  <c r="G196" i="1"/>
  <c r="H195" i="1"/>
  <c r="F195" i="1"/>
  <c r="D195" i="1"/>
  <c r="B195" i="1"/>
  <c r="A195" i="1"/>
  <c r="I194" i="1"/>
  <c r="G194" i="1"/>
  <c r="H193" i="1"/>
  <c r="F193" i="1"/>
  <c r="D193" i="1"/>
  <c r="B193" i="1"/>
  <c r="A193" i="1"/>
  <c r="I192" i="1"/>
  <c r="G192" i="1"/>
  <c r="H191" i="1"/>
  <c r="F191" i="1"/>
  <c r="D191" i="1"/>
  <c r="B191" i="1"/>
  <c r="A191" i="1"/>
  <c r="I190" i="1"/>
  <c r="G190" i="1"/>
  <c r="H189" i="1"/>
  <c r="F189" i="1"/>
  <c r="D189" i="1"/>
  <c r="B189" i="1"/>
  <c r="A189" i="1"/>
  <c r="I188" i="1"/>
  <c r="G188" i="1"/>
  <c r="I187" i="1"/>
  <c r="G187" i="1"/>
  <c r="H186" i="1"/>
  <c r="F186" i="1"/>
  <c r="D186" i="1"/>
  <c r="B186" i="1"/>
  <c r="A186" i="1"/>
  <c r="I185" i="1"/>
  <c r="G185" i="1"/>
  <c r="I184" i="1"/>
  <c r="G184" i="1"/>
  <c r="I183" i="1"/>
  <c r="G183" i="1"/>
  <c r="I182" i="1"/>
  <c r="G182" i="1"/>
  <c r="I181" i="1"/>
  <c r="G181" i="1"/>
  <c r="H180" i="1"/>
  <c r="F180" i="1"/>
  <c r="D180" i="1"/>
  <c r="B180" i="1"/>
  <c r="A180" i="1"/>
  <c r="I179" i="1"/>
  <c r="G179" i="1"/>
  <c r="H178" i="1"/>
  <c r="F178" i="1"/>
  <c r="D178" i="1"/>
  <c r="B178" i="1"/>
  <c r="A178" i="1"/>
  <c r="I177" i="1"/>
  <c r="G177" i="1"/>
  <c r="H176" i="1"/>
  <c r="F176" i="1"/>
  <c r="D176" i="1"/>
  <c r="B176" i="1"/>
  <c r="A176" i="1"/>
  <c r="I175" i="1"/>
  <c r="G175" i="1"/>
  <c r="H174" i="1"/>
  <c r="F174" i="1"/>
  <c r="D174" i="1"/>
  <c r="B174" i="1"/>
  <c r="A174" i="1"/>
  <c r="I173" i="1"/>
  <c r="G173" i="1"/>
  <c r="H172" i="1"/>
  <c r="F172" i="1"/>
  <c r="D172" i="1"/>
  <c r="B172" i="1"/>
  <c r="A172" i="1"/>
  <c r="I171" i="1"/>
  <c r="G171" i="1"/>
  <c r="H170" i="1"/>
  <c r="F170" i="1"/>
  <c r="D170" i="1"/>
  <c r="B170" i="1"/>
  <c r="A170" i="1"/>
  <c r="I169" i="1"/>
  <c r="G169" i="1"/>
  <c r="I168" i="1"/>
  <c r="G168" i="1"/>
  <c r="I167" i="1"/>
  <c r="G167" i="1"/>
  <c r="I166" i="1"/>
  <c r="G166" i="1"/>
  <c r="I165" i="1"/>
  <c r="G165" i="1"/>
  <c r="H164" i="1"/>
  <c r="F164" i="1"/>
  <c r="D164" i="1"/>
  <c r="B164" i="1"/>
  <c r="A164" i="1"/>
  <c r="I163" i="1"/>
  <c r="G163" i="1"/>
  <c r="H162" i="1"/>
  <c r="F162" i="1"/>
  <c r="D162" i="1"/>
  <c r="B162" i="1"/>
  <c r="A162" i="1"/>
  <c r="I161" i="1"/>
  <c r="G161" i="1"/>
  <c r="H160" i="1"/>
  <c r="F160" i="1"/>
  <c r="D160" i="1"/>
  <c r="B160" i="1"/>
  <c r="A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H153" i="1"/>
  <c r="F153" i="1"/>
  <c r="D153" i="1"/>
  <c r="B153" i="1"/>
  <c r="A153" i="1"/>
  <c r="I152" i="1"/>
  <c r="G152" i="1"/>
  <c r="I151" i="1"/>
  <c r="G151" i="1"/>
  <c r="I150" i="1"/>
  <c r="G150" i="1"/>
  <c r="I149" i="1"/>
  <c r="G149" i="1"/>
  <c r="I148" i="1"/>
  <c r="G148" i="1"/>
  <c r="H147" i="1"/>
  <c r="F147" i="1"/>
  <c r="D147" i="1"/>
  <c r="B147" i="1"/>
  <c r="A147" i="1"/>
  <c r="I146" i="1"/>
  <c r="G146" i="1"/>
  <c r="H145" i="1"/>
  <c r="F145" i="1"/>
  <c r="D145" i="1"/>
  <c r="B145" i="1"/>
  <c r="A145" i="1"/>
  <c r="I144" i="1"/>
  <c r="G144" i="1"/>
  <c r="H143" i="1"/>
  <c r="F143" i="1"/>
  <c r="D143" i="1"/>
  <c r="B143" i="1"/>
  <c r="A143" i="1"/>
  <c r="I142" i="1"/>
  <c r="G142" i="1"/>
  <c r="I141" i="1"/>
  <c r="G141" i="1"/>
  <c r="I140" i="1"/>
  <c r="G140" i="1"/>
  <c r="I139" i="1"/>
  <c r="G139" i="1"/>
  <c r="I138" i="1"/>
  <c r="G138" i="1"/>
  <c r="H137" i="1"/>
  <c r="F137" i="1"/>
  <c r="D137" i="1"/>
  <c r="B137" i="1"/>
  <c r="A137" i="1"/>
  <c r="I136" i="1"/>
  <c r="G136" i="1"/>
  <c r="I135" i="1"/>
  <c r="G135" i="1"/>
  <c r="H134" i="1"/>
  <c r="F134" i="1"/>
  <c r="D134" i="1"/>
  <c r="B134" i="1"/>
  <c r="A134" i="1"/>
  <c r="I133" i="1"/>
  <c r="G133" i="1"/>
  <c r="H132" i="1"/>
  <c r="H381" i="1" s="1"/>
  <c r="F132" i="1"/>
  <c r="D132" i="1"/>
  <c r="B132" i="1"/>
  <c r="A132" i="1"/>
  <c r="I131" i="1"/>
  <c r="G131" i="1"/>
  <c r="I130" i="1"/>
  <c r="G130" i="1"/>
  <c r="H129" i="1"/>
  <c r="F129" i="1"/>
  <c r="D129" i="1"/>
  <c r="B129" i="1"/>
  <c r="A129" i="1"/>
  <c r="I128" i="1"/>
  <c r="G128" i="1"/>
  <c r="I127" i="1"/>
  <c r="G127" i="1"/>
  <c r="I126" i="1"/>
  <c r="G126" i="1"/>
  <c r="I125" i="1"/>
  <c r="G125" i="1"/>
  <c r="H124" i="1"/>
  <c r="F124" i="1"/>
  <c r="D124" i="1"/>
  <c r="B124" i="1"/>
  <c r="A124" i="1"/>
  <c r="I123" i="1"/>
  <c r="G123" i="1"/>
  <c r="I122" i="1"/>
  <c r="G122" i="1"/>
  <c r="H121" i="1"/>
  <c r="F121" i="1"/>
  <c r="D121" i="1"/>
  <c r="B121" i="1"/>
  <c r="A121" i="1"/>
  <c r="I120" i="1"/>
  <c r="G120" i="1"/>
  <c r="I119" i="1"/>
  <c r="G119" i="1"/>
  <c r="I118" i="1"/>
  <c r="G118" i="1"/>
  <c r="I117" i="1"/>
  <c r="G117" i="1"/>
  <c r="I116" i="1"/>
  <c r="G116" i="1"/>
  <c r="H115" i="1"/>
  <c r="F115" i="1"/>
  <c r="D115" i="1"/>
  <c r="B115" i="1"/>
  <c r="A115" i="1"/>
  <c r="I114" i="1"/>
  <c r="G114" i="1"/>
  <c r="H113" i="1"/>
  <c r="F113" i="1"/>
  <c r="D113" i="1"/>
  <c r="B113" i="1"/>
  <c r="A113" i="1"/>
  <c r="I112" i="1"/>
  <c r="G112" i="1"/>
  <c r="H110" i="1"/>
  <c r="F110" i="1"/>
  <c r="D110" i="1"/>
  <c r="B110" i="1"/>
  <c r="A110" i="1"/>
  <c r="A111" i="1" s="1"/>
  <c r="I109" i="1"/>
  <c r="G109" i="1"/>
  <c r="H108" i="1"/>
  <c r="F108" i="1"/>
  <c r="D108" i="1"/>
  <c r="B108" i="1"/>
  <c r="A108" i="1"/>
  <c r="I107" i="1"/>
  <c r="G107" i="1"/>
  <c r="I106" i="1"/>
  <c r="G106" i="1"/>
  <c r="I105" i="1"/>
  <c r="G105" i="1"/>
  <c r="I104" i="1"/>
  <c r="G104" i="1"/>
  <c r="H103" i="1"/>
  <c r="F103" i="1"/>
  <c r="D103" i="1"/>
  <c r="B103" i="1"/>
  <c r="A103" i="1"/>
  <c r="I102" i="1"/>
  <c r="G102" i="1"/>
  <c r="I101" i="1"/>
  <c r="G101" i="1"/>
  <c r="I100" i="1"/>
  <c r="G100" i="1"/>
  <c r="H99" i="1"/>
  <c r="F99" i="1"/>
  <c r="D99" i="1"/>
  <c r="B99" i="1"/>
  <c r="A99" i="1"/>
  <c r="I98" i="1"/>
  <c r="G98" i="1"/>
  <c r="H97" i="1"/>
  <c r="F97" i="1"/>
  <c r="D97" i="1"/>
  <c r="B97" i="1"/>
  <c r="A97" i="1"/>
  <c r="I96" i="1"/>
  <c r="G96" i="1"/>
  <c r="I95" i="1"/>
  <c r="G95" i="1"/>
  <c r="I94" i="1"/>
  <c r="G94" i="1"/>
  <c r="I93" i="1"/>
  <c r="G93" i="1"/>
  <c r="H92" i="1"/>
  <c r="F92" i="1"/>
  <c r="D92" i="1"/>
  <c r="B92" i="1"/>
  <c r="A92" i="1"/>
  <c r="I91" i="1"/>
  <c r="G91" i="1"/>
  <c r="H90" i="1"/>
  <c r="F90" i="1"/>
  <c r="D90" i="1"/>
  <c r="B90" i="1"/>
  <c r="A90" i="1"/>
  <c r="I89" i="1"/>
  <c r="G89" i="1"/>
  <c r="I88" i="1"/>
  <c r="G88" i="1"/>
  <c r="I87" i="1"/>
  <c r="G87" i="1"/>
  <c r="I86" i="1"/>
  <c r="G86" i="1"/>
  <c r="H85" i="1"/>
  <c r="F85" i="1"/>
  <c r="D85" i="1"/>
  <c r="B85" i="1"/>
  <c r="A85" i="1"/>
  <c r="I84" i="1"/>
  <c r="G84" i="1"/>
  <c r="H83" i="1"/>
  <c r="F83" i="1"/>
  <c r="D83" i="1"/>
  <c r="B83" i="1"/>
  <c r="A83" i="1"/>
  <c r="I82" i="1"/>
  <c r="G82" i="1"/>
  <c r="I81" i="1"/>
  <c r="G81" i="1"/>
  <c r="H80" i="1"/>
  <c r="F80" i="1"/>
  <c r="D80" i="1"/>
  <c r="B80" i="1"/>
  <c r="A80" i="1"/>
  <c r="I79" i="1"/>
  <c r="G79" i="1"/>
  <c r="I78" i="1"/>
  <c r="G78" i="1"/>
  <c r="I77" i="1"/>
  <c r="G77" i="1"/>
  <c r="I76" i="1"/>
  <c r="G76" i="1"/>
  <c r="H75" i="1"/>
  <c r="F75" i="1"/>
  <c r="D75" i="1"/>
  <c r="B75" i="1"/>
  <c r="A75" i="1"/>
  <c r="I74" i="1"/>
  <c r="G74" i="1"/>
  <c r="I73" i="1"/>
  <c r="G73" i="1"/>
  <c r="I72" i="1"/>
  <c r="G72" i="1"/>
  <c r="H71" i="1"/>
  <c r="F71" i="1"/>
  <c r="D71" i="1"/>
  <c r="B71" i="1"/>
  <c r="A71" i="1"/>
  <c r="I70" i="1"/>
  <c r="G70" i="1"/>
  <c r="H69" i="1"/>
  <c r="F69" i="1"/>
  <c r="D69" i="1"/>
  <c r="B69" i="1"/>
  <c r="A69" i="1"/>
  <c r="I68" i="1"/>
  <c r="G68" i="1"/>
  <c r="H67" i="1"/>
  <c r="F67" i="1"/>
  <c r="D67" i="1"/>
  <c r="B67" i="1"/>
  <c r="A67" i="1"/>
  <c r="I66" i="1"/>
  <c r="G66" i="1"/>
  <c r="H65" i="1"/>
  <c r="F65" i="1"/>
  <c r="D65" i="1"/>
  <c r="B65" i="1"/>
  <c r="A65" i="1"/>
  <c r="I64" i="1"/>
  <c r="G64" i="1"/>
  <c r="H63" i="1"/>
  <c r="F63" i="1"/>
  <c r="D63" i="1"/>
  <c r="B63" i="1"/>
  <c r="A63" i="1"/>
  <c r="I62" i="1"/>
  <c r="G62" i="1"/>
  <c r="H61" i="1"/>
  <c r="F61" i="1"/>
  <c r="D61" i="1"/>
  <c r="B61" i="1"/>
  <c r="A61" i="1"/>
  <c r="I60" i="1"/>
  <c r="G60" i="1"/>
  <c r="I59" i="1"/>
  <c r="G59" i="1"/>
  <c r="I58" i="1"/>
  <c r="G58" i="1"/>
  <c r="I57" i="1"/>
  <c r="G57" i="1"/>
  <c r="H56" i="1"/>
  <c r="F56" i="1"/>
  <c r="D56" i="1"/>
  <c r="B56" i="1"/>
  <c r="A56" i="1"/>
  <c r="I55" i="1"/>
  <c r="G55" i="1"/>
  <c r="H54" i="1"/>
  <c r="F54" i="1"/>
  <c r="D54" i="1"/>
  <c r="B54" i="1"/>
  <c r="A54" i="1"/>
  <c r="I53" i="1"/>
  <c r="G53" i="1"/>
  <c r="I52" i="1"/>
  <c r="G52" i="1"/>
  <c r="I51" i="1"/>
  <c r="G51" i="1"/>
  <c r="I50" i="1"/>
  <c r="G50" i="1"/>
  <c r="H49" i="1"/>
  <c r="F49" i="1"/>
  <c r="D49" i="1"/>
  <c r="B49" i="1"/>
  <c r="A49" i="1"/>
  <c r="I48" i="1"/>
  <c r="G48" i="1"/>
  <c r="H47" i="1"/>
  <c r="F47" i="1"/>
  <c r="D47" i="1"/>
  <c r="B47" i="1"/>
  <c r="A47" i="1"/>
  <c r="I46" i="1"/>
  <c r="G46" i="1"/>
  <c r="I45" i="1"/>
  <c r="G45" i="1"/>
  <c r="H44" i="1"/>
  <c r="F44" i="1"/>
  <c r="D44" i="1"/>
  <c r="B44" i="1"/>
  <c r="A44" i="1"/>
  <c r="I43" i="1"/>
  <c r="G43" i="1"/>
  <c r="H42" i="1"/>
  <c r="F42" i="1"/>
  <c r="D42" i="1"/>
  <c r="B42" i="1"/>
  <c r="A42" i="1"/>
  <c r="I41" i="1"/>
  <c r="G41" i="1"/>
  <c r="I40" i="1"/>
  <c r="G40" i="1"/>
  <c r="H39" i="1"/>
  <c r="F39" i="1"/>
  <c r="D39" i="1"/>
  <c r="B39" i="1"/>
  <c r="A39" i="1"/>
  <c r="I38" i="1"/>
  <c r="G38" i="1"/>
  <c r="I37" i="1"/>
  <c r="G37" i="1"/>
  <c r="H36" i="1"/>
  <c r="H111" i="1" s="1"/>
  <c r="F36" i="1"/>
  <c r="D36" i="1"/>
  <c r="B36" i="1"/>
  <c r="A36" i="1"/>
  <c r="I35" i="1"/>
  <c r="G35" i="1"/>
  <c r="H34" i="1"/>
  <c r="F34" i="1"/>
  <c r="D34" i="1"/>
  <c r="B34" i="1"/>
  <c r="A34" i="1"/>
  <c r="I33" i="1"/>
  <c r="G33" i="1"/>
  <c r="H32" i="1"/>
  <c r="F32" i="1"/>
  <c r="D32" i="1"/>
  <c r="D111" i="1" s="1"/>
  <c r="B32" i="1"/>
  <c r="A32" i="1"/>
  <c r="I31" i="1"/>
  <c r="G31" i="1"/>
  <c r="A30" i="1"/>
  <c r="H29" i="1"/>
  <c r="F29" i="1"/>
  <c r="D29" i="1"/>
  <c r="B29" i="1"/>
  <c r="A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H20" i="1"/>
  <c r="F20" i="1"/>
  <c r="D20" i="1"/>
  <c r="B20" i="1"/>
  <c r="A20" i="1"/>
  <c r="I19" i="1"/>
  <c r="G19" i="1"/>
  <c r="H18" i="1"/>
  <c r="F18" i="1"/>
  <c r="D18" i="1"/>
  <c r="D30" i="1" s="1"/>
  <c r="B18" i="1"/>
  <c r="A18" i="1"/>
  <c r="I17" i="1"/>
  <c r="G17" i="1"/>
  <c r="H15" i="1"/>
  <c r="F15" i="1"/>
  <c r="D15" i="1"/>
  <c r="B15" i="1"/>
  <c r="A15" i="1"/>
  <c r="A16" i="1" s="1"/>
  <c r="I14" i="1"/>
  <c r="G14" i="1"/>
  <c r="H13" i="1"/>
  <c r="F13" i="1"/>
  <c r="D13" i="1"/>
  <c r="B13" i="1"/>
  <c r="A13" i="1"/>
  <c r="I12" i="1"/>
  <c r="G12" i="1"/>
  <c r="H11" i="1"/>
  <c r="F11" i="1"/>
  <c r="D11" i="1"/>
  <c r="B11" i="1"/>
  <c r="A11" i="1"/>
  <c r="I10" i="1"/>
  <c r="G10" i="1"/>
  <c r="H9" i="1"/>
  <c r="H16" i="1" s="1"/>
  <c r="F9" i="1"/>
  <c r="D9" i="1"/>
  <c r="B9" i="1"/>
  <c r="A9" i="1"/>
  <c r="I8" i="1"/>
  <c r="G8" i="1"/>
  <c r="D16" i="1" l="1"/>
  <c r="H920" i="1"/>
  <c r="F1009" i="1"/>
  <c r="F111" i="1"/>
  <c r="D381" i="1"/>
  <c r="D920" i="1"/>
  <c r="D947" i="1"/>
  <c r="H947" i="1"/>
  <c r="H1010" i="1"/>
  <c r="F30" i="1"/>
  <c r="F16" i="1"/>
  <c r="F1010" i="1" s="1"/>
  <c r="H30" i="1"/>
  <c r="F381" i="1"/>
  <c r="F920" i="1"/>
  <c r="F947" i="1"/>
  <c r="D1009" i="1"/>
  <c r="D1010" i="1"/>
</calcChain>
</file>

<file path=xl/sharedStrings.xml><?xml version="1.0" encoding="utf-8"?>
<sst xmlns="http://schemas.openxmlformats.org/spreadsheetml/2006/main" count="2620" uniqueCount="387">
  <si>
    <t>Nielsen Ad Intel</t>
  </si>
  <si>
    <t>Report Name: CPG Company 2017 Spend</t>
  </si>
  <si>
    <t>Selections</t>
  </si>
  <si>
    <t xml:space="preserve">Sort Order: </t>
  </si>
  <si>
    <t>Media: CN FS LM LN LS TN NI NM NN NS NR BN OU TR EC EN SR SP BS</t>
  </si>
  <si>
    <t xml:space="preserve">Constraint: </t>
  </si>
  <si>
    <t>Market: NATIONAL</t>
  </si>
  <si>
    <t>Period: Dec 26 2016 - Jun 25 2017</t>
  </si>
  <si>
    <t>Note: National TV data is based on Live viewing. Spot TV data is always based on Live Plus viewing.</t>
  </si>
  <si>
    <t xml:space="preserve">Parent Company                          </t>
  </si>
  <si>
    <t xml:space="preserve">Brand                                   </t>
  </si>
  <si>
    <t xml:space="preserve">Media Type                              </t>
  </si>
  <si>
    <t>Total $$$ (000)</t>
  </si>
  <si>
    <t>Quarter 1, 2017-$$$ (000)</t>
  </si>
  <si>
    <t>Quarter 2, 2017-$$$ (000)</t>
  </si>
  <si>
    <t xml:space="preserve">BOB EVANS FARMS INC </t>
  </si>
  <si>
    <t xml:space="preserve">BOB EVANS BRUNCH BOWLS ENTREES-FROZEN </t>
  </si>
  <si>
    <t xml:space="preserve">Spot TV </t>
  </si>
  <si>
    <t/>
  </si>
  <si>
    <t xml:space="preserve">BOB EVANS EMPLOYMENT RECRUITMENT </t>
  </si>
  <si>
    <t xml:space="preserve">Local Newspaper </t>
  </si>
  <si>
    <t xml:space="preserve">BOB EVANS ENTREES-PREPARED </t>
  </si>
  <si>
    <t xml:space="preserve">FSI Coupon </t>
  </si>
  <si>
    <t xml:space="preserve">BOB EVANS FOOD PDTS </t>
  </si>
  <si>
    <t xml:space="preserve">Spot Radio </t>
  </si>
  <si>
    <t xml:space="preserve">CBRL GROUP INC </t>
  </si>
  <si>
    <t xml:space="preserve">CARMINES LA TRATTORIA RESTAURANT </t>
  </si>
  <si>
    <t xml:space="preserve">CRACKER BARREL EMPLOYMENT RECRUITMENT </t>
  </si>
  <si>
    <t xml:space="preserve">CRACKER BARREL RESTAURANT </t>
  </si>
  <si>
    <t xml:space="preserve">Cable TV </t>
  </si>
  <si>
    <t xml:space="preserve">Network TV </t>
  </si>
  <si>
    <t xml:space="preserve">Outdoor </t>
  </si>
  <si>
    <t xml:space="preserve">Spanish Language Cable TV </t>
  </si>
  <si>
    <t xml:space="preserve">Spanish Language Network TV </t>
  </si>
  <si>
    <t xml:space="preserve">Syndicated TV </t>
  </si>
  <si>
    <t xml:space="preserve">CONAGRA FOODS INC </t>
  </si>
  <si>
    <t xml:space="preserve">ALEXIA CRISPY ENTREES-FROZEN </t>
  </si>
  <si>
    <t xml:space="preserve">National Sunday Supplement </t>
  </si>
  <si>
    <t xml:space="preserve">ALEXIA FRENCH FRIES </t>
  </si>
  <si>
    <t xml:space="preserve">National Magazine </t>
  </si>
  <si>
    <t xml:space="preserve">ALEXIA VEGETABLES-FROZEN </t>
  </si>
  <si>
    <t xml:space="preserve">BERTOLLI ENTREES-FROZEN </t>
  </si>
  <si>
    <t xml:space="preserve">CHECKERS/RALLYS FRENCH FRIES </t>
  </si>
  <si>
    <t xml:space="preserve">CONAGRA CHEESE </t>
  </si>
  <si>
    <t xml:space="preserve">National Internet </t>
  </si>
  <si>
    <t xml:space="preserve">CONAGRA FOOD PDTS </t>
  </si>
  <si>
    <t xml:space="preserve">Local Magazine </t>
  </si>
  <si>
    <t xml:space="preserve">CONAGRA WEBSITE-FOOD PDTS </t>
  </si>
  <si>
    <t xml:space="preserve">HEALTHY CHOICE CAFE STEAMERS ENTREES-FROZEN </t>
  </si>
  <si>
    <t xml:space="preserve">HEALTHY CHOICE ENTREES-FROZEN </t>
  </si>
  <si>
    <t xml:space="preserve">HEALTHY CHOICE SIMPLY CAFE STEAMERS ENTREES-FROZEN </t>
  </si>
  <si>
    <t xml:space="preserve">KID CUISINE ENTREES-FROZEN </t>
  </si>
  <si>
    <t xml:space="preserve">KID CUISINE FROZEN ENTREES-FROZEN </t>
  </si>
  <si>
    <t xml:space="preserve">KID CUISINE STAR WARS ENTREES-FROZEN </t>
  </si>
  <si>
    <t xml:space="preserve">LA CHOY FOOD PDTS </t>
  </si>
  <si>
    <t xml:space="preserve">MARIE CALLENDERS BREAD </t>
  </si>
  <si>
    <t xml:space="preserve">MARIE CALLENDERS COMFORT BAKES ENTREES-FROZEN </t>
  </si>
  <si>
    <t xml:space="preserve">MARIE CALLENDERS ENTREES-FROZEN </t>
  </si>
  <si>
    <t xml:space="preserve">MARIE CALLENDERS FOOD PDTS </t>
  </si>
  <si>
    <t xml:space="preserve">MARIE CALLENDERS PASTA AL DENTE ENTREES-FROZEN </t>
  </si>
  <si>
    <t xml:space="preserve">MARIE CALLENDERS PIES </t>
  </si>
  <si>
    <t xml:space="preserve">PAM FOR BAKING NON-STICK SPRAY </t>
  </si>
  <si>
    <t xml:space="preserve">PAM NON-STICK SPRAY </t>
  </si>
  <si>
    <t xml:space="preserve">RED ROBIN FRENCH FRIES </t>
  </si>
  <si>
    <t xml:space="preserve">REDDI WIP WHIPPED TOPPING </t>
  </si>
  <si>
    <t xml:space="preserve">SLIM JIM SNACKS </t>
  </si>
  <si>
    <t xml:space="preserve">TENNESSEE PRIDE ENTREES-FROZEN </t>
  </si>
  <si>
    <t xml:space="preserve">KRAFT HEINZ CO </t>
  </si>
  <si>
    <t xml:space="preserve">A.1. SAUCE-STEAK </t>
  </si>
  <si>
    <t xml:space="preserve">BREAKSTONES BUTTER </t>
  </si>
  <si>
    <t xml:space="preserve">CAPRI SUN FRUIT DRINKS </t>
  </si>
  <si>
    <t xml:space="preserve">CAPRI SUN ORGANIC FRUIT DRINKS </t>
  </si>
  <si>
    <t xml:space="preserve">CAPRI SUN ROARIN WATERS BOTTLED WATER </t>
  </si>
  <si>
    <t xml:space="preserve">CLASSICO PASTA SAUCE </t>
  </si>
  <si>
    <t xml:space="preserve">COUNTRY TIME DRINK MIX </t>
  </si>
  <si>
    <t xml:space="preserve">CRYSTAL LIGHT DRINK MIX </t>
  </si>
  <si>
    <t xml:space="preserve">DEVOUR ENTREES-FROZEN </t>
  </si>
  <si>
    <t xml:space="preserve">GEVALIA COFFEE-GROUND-CAF </t>
  </si>
  <si>
    <t xml:space="preserve">GEVALIA COLD BREW COFFEE </t>
  </si>
  <si>
    <t xml:space="preserve">HEINZ FOOD PDTS </t>
  </si>
  <si>
    <t xml:space="preserve">HEINZ KETCHUP </t>
  </si>
  <si>
    <t xml:space="preserve">HEINZ MUSTARD </t>
  </si>
  <si>
    <t xml:space="preserve">HEINZ SAUCE </t>
  </si>
  <si>
    <t xml:space="preserve">HEINZ SAUCE-BARBECUE </t>
  </si>
  <si>
    <t xml:space="preserve">JELL-O SIMPLY GOOD GELATIN-MIX </t>
  </si>
  <si>
    <t xml:space="preserve">JELL-O SIMPLY GOOD PUDDING-MIX </t>
  </si>
  <si>
    <t xml:space="preserve">KNUDSEN DAIRY PDTS </t>
  </si>
  <si>
    <t xml:space="preserve">KOOL-AID DRINK MIX </t>
  </si>
  <si>
    <t xml:space="preserve">KOOL-AID JAMMERS FRUIT DRINKS </t>
  </si>
  <si>
    <t xml:space="preserve">KRAFT CHEESE </t>
  </si>
  <si>
    <t xml:space="preserve">KRAFT CRACKER BARREL CHEESE </t>
  </si>
  <si>
    <t xml:space="preserve">KRAFT CRACKER BARREL ENTREES-PREPARED </t>
  </si>
  <si>
    <t xml:space="preserve">KRAFT CRACKERS </t>
  </si>
  <si>
    <t xml:space="preserve">KRAFT DELISSIO PIZZA-FROZEN </t>
  </si>
  <si>
    <t xml:space="preserve">KRAFT DINNER ENTREES-PREPARED </t>
  </si>
  <si>
    <t xml:space="preserve">KRAFT ENTREES-PREPARED </t>
  </si>
  <si>
    <t xml:space="preserve">KRAFT FOOD PDTS </t>
  </si>
  <si>
    <t xml:space="preserve">Network Radio </t>
  </si>
  <si>
    <t xml:space="preserve">KRAFT HEINZ FOOD PDTS </t>
  </si>
  <si>
    <t xml:space="preserve">KRAFT MACARONI &amp; CHEESE CRACKERS </t>
  </si>
  <si>
    <t xml:space="preserve">KRAFT MAYONNAISE </t>
  </si>
  <si>
    <t xml:space="preserve">KRAFT MEXICAN CHEESE </t>
  </si>
  <si>
    <t xml:space="preserve">KRAFT MIRACLE WHIP SALAD DRESSINGS-BOTTLED </t>
  </si>
  <si>
    <t xml:space="preserve">KRAFT NATURAL CHEESE </t>
  </si>
  <si>
    <t xml:space="preserve">KRAFT PHILADELPHIA CREAM CHEESE </t>
  </si>
  <si>
    <t xml:space="preserve">KRAFT PHILADELPHIA DESSERTS </t>
  </si>
  <si>
    <t xml:space="preserve">KRAFT PHILADELPHIA SNACK BAR </t>
  </si>
  <si>
    <t xml:space="preserve">KRAFT SALAD DRESSINGS-BOTTLED </t>
  </si>
  <si>
    <t xml:space="preserve">KRAFT SINGLES CHEESE </t>
  </si>
  <si>
    <t xml:space="preserve">KRAFT SPONSORED SPORTING EVENT </t>
  </si>
  <si>
    <t xml:space="preserve">KRAFT VELVEETA CHEESE </t>
  </si>
  <si>
    <t xml:space="preserve">KRAFT VELVEETA DIPS </t>
  </si>
  <si>
    <t xml:space="preserve">KRAFT VELVEETA ENTREES-PREPARED </t>
  </si>
  <si>
    <t xml:space="preserve">LEA &amp; PERRINS SAUCE-WORCESTERSHIRE </t>
  </si>
  <si>
    <t xml:space="preserve">LOUIS RICH MEAT </t>
  </si>
  <si>
    <t xml:space="preserve">MAXWELL HOUSE COFFEE </t>
  </si>
  <si>
    <t xml:space="preserve">MAXWELL HOUSE COFFEE-GROUND-CAF </t>
  </si>
  <si>
    <t xml:space="preserve">MAXWELL HOUSE COFFEE-INSTANT-CAF </t>
  </si>
  <si>
    <t xml:space="preserve">MCDONALDS MCCAFE COFFEE-GROUND-CAF </t>
  </si>
  <si>
    <t xml:space="preserve">MIO DRINK MIX </t>
  </si>
  <si>
    <t xml:space="preserve">OSCAR MAYER BACON </t>
  </si>
  <si>
    <t xml:space="preserve">OSCAR MAYER DELI FRESH LUNCHEON MEAT </t>
  </si>
  <si>
    <t xml:space="preserve">OSCAR MAYER FOOD PDTS </t>
  </si>
  <si>
    <t xml:space="preserve">OSCAR MAYER HOT DOGS </t>
  </si>
  <si>
    <t xml:space="preserve">OSCAR MAYER LUNCHABLES ENTREES-PREPARED </t>
  </si>
  <si>
    <t xml:space="preserve">OSCAR MAYER LUNCHEON MEAT </t>
  </si>
  <si>
    <t xml:space="preserve">OSCAR MAYER NATURAL SAUSAGE </t>
  </si>
  <si>
    <t xml:space="preserve">OSCAR MAYER P3 SNACKS </t>
  </si>
  <si>
    <t xml:space="preserve">OSCAR MAYER SAUSAGE </t>
  </si>
  <si>
    <t xml:space="preserve">OSCAR MAYER SELECTS NATURAL LUNCHEON MEAT </t>
  </si>
  <si>
    <t xml:space="preserve">OSCAR MAYER SELECTS NATURAL SAUSAGE </t>
  </si>
  <si>
    <t xml:space="preserve">OSCAR MAYER SUB KIT LUNCHEON MEAT </t>
  </si>
  <si>
    <t xml:space="preserve">PLANTERS FOOD PDTS </t>
  </si>
  <si>
    <t xml:space="preserve">PLANTERS NUT-RITION NUTS </t>
  </si>
  <si>
    <t xml:space="preserve">PLANTERS NUTS </t>
  </si>
  <si>
    <t xml:space="preserve">POLLY-O CHEESE </t>
  </si>
  <si>
    <t xml:space="preserve">SMARTMADE ENTREES-FROZEN </t>
  </si>
  <si>
    <t xml:space="preserve">SURE-JELL FRUIT PECTIN </t>
  </si>
  <si>
    <t xml:space="preserve">WEIGHT WATCHERS SMART ONES ENTREES-FROZEN </t>
  </si>
  <si>
    <t xml:space="preserve">NESTLE SA </t>
  </si>
  <si>
    <t xml:space="preserve">ALCON ICAPS VITAMINS </t>
  </si>
  <si>
    <t xml:space="preserve">ARROWHEAD BOTTLED WATER </t>
  </si>
  <si>
    <t xml:space="preserve">BOOST GLUCOSE CONTROL NUTRITIONAL SUPPLMT </t>
  </si>
  <si>
    <t xml:space="preserve">BOOST HIGH PROTEIN NUTRITIONAL SUPPLMT </t>
  </si>
  <si>
    <t xml:space="preserve">BOOST NUTRITIONAL SUPPLMT </t>
  </si>
  <si>
    <t xml:space="preserve">BOOST SIMPLY COMPLETE NUTRITIONAL SUPPLMT </t>
  </si>
  <si>
    <t xml:space="preserve">CARNATION BREAKFAST ANYTIME! DRINK MIX </t>
  </si>
  <si>
    <t xml:space="preserve">CARNATION BREAKFAST ESSENTIALS DRINK MIX </t>
  </si>
  <si>
    <t xml:space="preserve">CARNATION BREAKFAST ESSENTIALS DRINKS-NON CARBONATED </t>
  </si>
  <si>
    <t xml:space="preserve">CARNATION BREAKFAST ESSENTIALS NUTRITIONAL PDTS </t>
  </si>
  <si>
    <t xml:space="preserve">CETAPHIL MOISTURIZER </t>
  </si>
  <si>
    <t xml:space="preserve">CETAPHIL MOISTURIZER-BODY </t>
  </si>
  <si>
    <t xml:space="preserve">CETAPHIL SKIN CARE PDTS </t>
  </si>
  <si>
    <t xml:space="preserve">CETAPHIL SKIN CLEANSERS </t>
  </si>
  <si>
    <t xml:space="preserve">DEER PARK BOTTLED WATER </t>
  </si>
  <si>
    <t xml:space="preserve">DEER PARK SPARKLING BOTTLED WATER </t>
  </si>
  <si>
    <t xml:space="preserve">DIFFERIN RX-HUMAN-ACNE </t>
  </si>
  <si>
    <t xml:space="preserve">DIFFERIN SKIN TREATMENTS-MED </t>
  </si>
  <si>
    <t xml:space="preserve">DIGIORNO FOOD PDTS </t>
  </si>
  <si>
    <t xml:space="preserve">DIGIORNO PIZZA BUNS ENTREES-FROZEN </t>
  </si>
  <si>
    <t xml:space="preserve">DIGIORNO PIZZA-FROZEN </t>
  </si>
  <si>
    <t xml:space="preserve">DIGIORNO RISING CRUST PIZZA-FROZEN </t>
  </si>
  <si>
    <t xml:space="preserve">DIY NETWORK RESCUE RENOVATION QUICK TIP VIGNETTE </t>
  </si>
  <si>
    <t xml:space="preserve">DYSPORT RX-HUMAN-WRINKLES </t>
  </si>
  <si>
    <t xml:space="preserve">EDYS ICE CREAM </t>
  </si>
  <si>
    <t xml:space="preserve">EDYS OUTSHINE FROZEN NOVELTIES </t>
  </si>
  <si>
    <t xml:space="preserve">GALDERMA PHARMACEUTICAL HOUSES </t>
  </si>
  <si>
    <t xml:space="preserve">GERBER BABY FOODS </t>
  </si>
  <si>
    <t xml:space="preserve">GERBER BABY PDTS </t>
  </si>
  <si>
    <t xml:space="preserve">GERBER CEREAL </t>
  </si>
  <si>
    <t xml:space="preserve">GERBER GOOD START INFANT FORMULA </t>
  </si>
  <si>
    <t xml:space="preserve">GERBER GRABBERS BABY FOODS </t>
  </si>
  <si>
    <t xml:space="preserve">GERBER GRADUATES BABY FOODS </t>
  </si>
  <si>
    <t xml:space="preserve">GERBER LIFE INSURANCE-LIFE </t>
  </si>
  <si>
    <t xml:space="preserve">HAAGEN-DAZS ICE CREAM </t>
  </si>
  <si>
    <t xml:space="preserve">HOT POCKETS ENTREES-FROZEN </t>
  </si>
  <si>
    <t xml:space="preserve">HOT POCKETS SNACK BITES ENTREES-FROZEN </t>
  </si>
  <si>
    <t xml:space="preserve">ICE MOUNTAIN BOTTLED WATER </t>
  </si>
  <si>
    <t xml:space="preserve">JACKS ORIGINAL PIZZA-FROZEN </t>
  </si>
  <si>
    <t xml:space="preserve">JACKS PIZZA-FROZEN </t>
  </si>
  <si>
    <t xml:space="preserve">LEAN CUISINE ENTREES-FROZEN </t>
  </si>
  <si>
    <t xml:space="preserve">LEAN CUISINE MARKETPLACE ENTREES-FROZEN </t>
  </si>
  <si>
    <t xml:space="preserve">NESCAFE CLASICO COFFEE-INSTANT-CAF </t>
  </si>
  <si>
    <t xml:space="preserve">NESCAFE COFFEE </t>
  </si>
  <si>
    <t xml:space="preserve">NESCAFE COFFEE-INSTANT-CAF </t>
  </si>
  <si>
    <t xml:space="preserve">NESCAFE TASTERS CHOICE COFFEE-INSTANT-CAF </t>
  </si>
  <si>
    <t xml:space="preserve">NESPRESSO BOUTIQUE BAR STORE-COFFEE-TEA </t>
  </si>
  <si>
    <t xml:space="preserve">NESTEA TEAS </t>
  </si>
  <si>
    <t xml:space="preserve">NESTLE BUTTERFINGER CANDY </t>
  </si>
  <si>
    <t xml:space="preserve">NESTLE BUTTERFINGER CANDY BAR </t>
  </si>
  <si>
    <t xml:space="preserve">NESTLE CANDY </t>
  </si>
  <si>
    <t xml:space="preserve">NESTLE COFFEE-MATE CREAM </t>
  </si>
  <si>
    <t xml:space="preserve">NESTLE COFFEE-MATE ICED COFFEE </t>
  </si>
  <si>
    <t xml:space="preserve">NESTLE COFFEE-MATE NON-DAIRY CREAMER </t>
  </si>
  <si>
    <t xml:space="preserve">NESTLE EMPLOYMENT RECRUITMENT </t>
  </si>
  <si>
    <t xml:space="preserve">NESTLE FOOD PDTS </t>
  </si>
  <si>
    <t xml:space="preserve">NESTLE JUICY JUICE FRUIT JUICES </t>
  </si>
  <si>
    <t xml:space="preserve">NESTLE LA LECHERA MILK </t>
  </si>
  <si>
    <t xml:space="preserve">NESTLE MILO DRINK PDTS </t>
  </si>
  <si>
    <t xml:space="preserve">NESTLE NESPRESSO COFFEE </t>
  </si>
  <si>
    <t xml:space="preserve">NESTLE NESPRESSO COFFEE MAKERS </t>
  </si>
  <si>
    <t xml:space="preserve">NESTLE NESQUIK COCOA MIX </t>
  </si>
  <si>
    <t xml:space="preserve">NESTLE NESQUIK DRINK PDTS </t>
  </si>
  <si>
    <t xml:space="preserve">NESTLE NESQUIK FOOD PDTS </t>
  </si>
  <si>
    <t xml:space="preserve">NESTLE NIDO MILK </t>
  </si>
  <si>
    <t xml:space="preserve">NESTLE OUTSHINE FROZEN NOVELTIES </t>
  </si>
  <si>
    <t xml:space="preserve">NESTLE PRONOURISH NUTRITIONAL SUPPLMT </t>
  </si>
  <si>
    <t xml:space="preserve">NESTLE PURE LIFE BOTTLED WATER </t>
  </si>
  <si>
    <t xml:space="preserve">NESTLE PURINA EMPLOYMENT RECRUITMENT </t>
  </si>
  <si>
    <t xml:space="preserve">NESTLE PURINA PETCARE CO PET FOODS </t>
  </si>
  <si>
    <t xml:space="preserve">NESTLE TOLL HOUSE BAKING MIX </t>
  </si>
  <si>
    <t xml:space="preserve">NESTLE TOLL HOUSE CHOCOLATE MORSELS </t>
  </si>
  <si>
    <t xml:space="preserve">NESTLE TOLL HOUSE COOKIE DOUGH </t>
  </si>
  <si>
    <t xml:space="preserve">NESTLE TOLL HOUSE FOOD PDTS </t>
  </si>
  <si>
    <t xml:space="preserve">NESTLE TOLL HOUSE MORSELS </t>
  </si>
  <si>
    <t xml:space="preserve">NESTLE WATERS BOTTLED WATER </t>
  </si>
  <si>
    <t xml:space="preserve">NESTLE WATERS EMPLOYMENT RECRUITMENT </t>
  </si>
  <si>
    <t xml:space="preserve">OZARKA BOTTLED WATER </t>
  </si>
  <si>
    <t xml:space="preserve">PERRIER MINERAL WATER </t>
  </si>
  <si>
    <t xml:space="preserve">PETFINDER CHARITABLE ORGN </t>
  </si>
  <si>
    <t xml:space="preserve">POLAND SPRING BOTTLED WATER </t>
  </si>
  <si>
    <t xml:space="preserve">PURINA BEGGIN DOG SNACKS </t>
  </si>
  <si>
    <t xml:space="preserve">PURINA BELLA DOG FOOD-DRY </t>
  </si>
  <si>
    <t xml:space="preserve">PURINA BELLA DOG FOOD-MOIST </t>
  </si>
  <si>
    <t xml:space="preserve">PURINA BENEFUL DOG FOOD-DRY </t>
  </si>
  <si>
    <t xml:space="preserve">PURINA BENEFUL DOG FOOD-MOIST </t>
  </si>
  <si>
    <t xml:space="preserve">PURINA BENEFUL DOG SNACKS </t>
  </si>
  <si>
    <t xml:space="preserve">PURINA BEYOND CAT FOOD-CANNED </t>
  </si>
  <si>
    <t xml:space="preserve">PURINA BEYOND CAT FOOD-DRY </t>
  </si>
  <si>
    <t xml:space="preserve">PURINA BEYOND CAT SNACKS </t>
  </si>
  <si>
    <t xml:space="preserve">PURINA BEYOND DOG FOOD-CANNED </t>
  </si>
  <si>
    <t xml:space="preserve">PURINA BEYOND DOG FOOD-DRY </t>
  </si>
  <si>
    <t xml:space="preserve">PURINA BEYOND DOG FOODS </t>
  </si>
  <si>
    <t xml:space="preserve">PURINA BEYOND PET FOODS </t>
  </si>
  <si>
    <t xml:space="preserve">PURINA BUSY DOG SNACKS </t>
  </si>
  <si>
    <t xml:space="preserve">PURINA CAT CHOW CAT FOOD-DRY </t>
  </si>
  <si>
    <t xml:space="preserve">PURINA CAT SNACKS </t>
  </si>
  <si>
    <t xml:space="preserve">PURINA CORP-GEN </t>
  </si>
  <si>
    <t xml:space="preserve">PURINA DENTALIFE DOG SNACKS </t>
  </si>
  <si>
    <t xml:space="preserve">PURINA DOG CHOW DOG FOOD-DRY </t>
  </si>
  <si>
    <t xml:space="preserve">PURINA DOG CHOW DOG FOODS </t>
  </si>
  <si>
    <t xml:space="preserve">PURINA DOG FOOD-DRY </t>
  </si>
  <si>
    <t xml:space="preserve">PURINA DOG FOODS </t>
  </si>
  <si>
    <t xml:space="preserve">PURINA DOG SNACKS </t>
  </si>
  <si>
    <t xml:space="preserve">PURINA FANCY FEAST CAT FOOD-CANNED </t>
  </si>
  <si>
    <t xml:space="preserve">PURINA FANCY FEAST CAT FOOD-MOIST </t>
  </si>
  <si>
    <t xml:space="preserve">PURINA FANCY FEAST CAT FOODS </t>
  </si>
  <si>
    <t xml:space="preserve">PURINA FANCY FEAST CAT SNACKS </t>
  </si>
  <si>
    <t xml:space="preserve">PURINA FARMS EXHIBITION CTR </t>
  </si>
  <si>
    <t xml:space="preserve">PURINA FRISKIES CAT FOOD-DRY </t>
  </si>
  <si>
    <t xml:space="preserve">PURINA FRISKIES CAT SNACKS </t>
  </si>
  <si>
    <t xml:space="preserve">PURINA MUSE CAT FOOD-CANNED </t>
  </si>
  <si>
    <t xml:space="preserve">PURINA MUSE CAT FOOD-DRY </t>
  </si>
  <si>
    <t xml:space="preserve">PURINA MUSE CAT FOOD-MOIST </t>
  </si>
  <si>
    <t xml:space="preserve">PURINA ONE CAT FOOD-CANNED </t>
  </si>
  <si>
    <t xml:space="preserve">PURINA ONE CAT FOOD-DRY </t>
  </si>
  <si>
    <t xml:space="preserve">PURINA ONE CAT FOODS </t>
  </si>
  <si>
    <t xml:space="preserve">PURINA ONE DOG FOOD-CANNED </t>
  </si>
  <si>
    <t xml:space="preserve">PURINA ONE DOG FOOD-DRY </t>
  </si>
  <si>
    <t xml:space="preserve">PURINA ONE PET FOODS </t>
  </si>
  <si>
    <t xml:space="preserve">PURINA PET FOODS </t>
  </si>
  <si>
    <t xml:space="preserve">PURINA PET SUPLS </t>
  </si>
  <si>
    <t xml:space="preserve">PURINA PRO PLAN CAT FOOD-CANNED </t>
  </si>
  <si>
    <t xml:space="preserve">PURINA PRO PLAN CAT FOOD-DRY </t>
  </si>
  <si>
    <t xml:space="preserve">PURINA PRO PLAN CAT FOODS </t>
  </si>
  <si>
    <t xml:space="preserve">PURINA PRO PLAN DOG FOOD-CANNED </t>
  </si>
  <si>
    <t xml:space="preserve">PURINA PRO PLAN DOG FOOD-DRY </t>
  </si>
  <si>
    <t xml:space="preserve">PURINA PRO PLAN DOG FOODS </t>
  </si>
  <si>
    <t xml:space="preserve">PURINA PRO PLAN DOG SNACKS </t>
  </si>
  <si>
    <t xml:space="preserve">PURINA PRO PLAN PET FOODS </t>
  </si>
  <si>
    <t xml:space="preserve">PURINA SPONSORED EXHIBITION </t>
  </si>
  <si>
    <t xml:space="preserve">PURINA SUPERSPORT ANIMAL FEED </t>
  </si>
  <si>
    <t xml:space="preserve">PURINA TIDY CATS CAT LITTER </t>
  </si>
  <si>
    <t xml:space="preserve">PURINA TIDY CATS PET SUPLS </t>
  </si>
  <si>
    <t xml:space="preserve">READY REFRESH WEBSITE-DELIVERY SVCS </t>
  </si>
  <si>
    <t xml:space="preserve">RESTYLANE RX-HUMAN-WRINKLES </t>
  </si>
  <si>
    <t xml:space="preserve">SAN PELLEGRINO FRUIT DRINKS </t>
  </si>
  <si>
    <t xml:space="preserve">SAN PELLEGRINO MINERAL WATER </t>
  </si>
  <si>
    <t xml:space="preserve">SCULPTRA AESTHETIC RX-HUMAN-WRINKLES </t>
  </si>
  <si>
    <t xml:space="preserve">SKINNY COW ICE CREAM NOVELTIES </t>
  </si>
  <si>
    <t xml:space="preserve">STOUFFERS ENTREES-FROZEN </t>
  </si>
  <si>
    <t xml:space="preserve">STOUFFERS FIT KITCHEN ENTREES-FROZEN </t>
  </si>
  <si>
    <t xml:space="preserve">STOUFFERS SEASONING </t>
  </si>
  <si>
    <t xml:space="preserve">STOUFFERS SLOW COOKER ENTREES-FROZEN </t>
  </si>
  <si>
    <t xml:space="preserve">TOMBSTONE PIZZA-FROZEN </t>
  </si>
  <si>
    <t xml:space="preserve">TRIBE FOOD PDTS </t>
  </si>
  <si>
    <t xml:space="preserve">WONKA SWEETARTS CANDY </t>
  </si>
  <si>
    <t xml:space="preserve">ZEPHYRHILLS BOTTLED WATER </t>
  </si>
  <si>
    <t xml:space="preserve">ZEPHYRHILLS WATER DELIVERY SVCS </t>
  </si>
  <si>
    <t xml:space="preserve">SENTINEL CAPITAL PARTNERS LLC </t>
  </si>
  <si>
    <t xml:space="preserve">CHECKERS BUSINESS VENTURE </t>
  </si>
  <si>
    <t xml:space="preserve">CHECKERS RESTAURANT-QUICK SVC </t>
  </si>
  <si>
    <t xml:space="preserve">FAZOLIS RESTAURANT-QUICK SVC </t>
  </si>
  <si>
    <t xml:space="preserve">HUDDLE HOUSE RESTAURANT </t>
  </si>
  <si>
    <t xml:space="preserve">RALLYS HAMBURGERS RESTAURANT-QUICK SVC </t>
  </si>
  <si>
    <t xml:space="preserve">TGI FRIDAYS ENTREES-FROZEN </t>
  </si>
  <si>
    <t xml:space="preserve">TGI FRIDAYS RESTAURANT </t>
  </si>
  <si>
    <t xml:space="preserve">STARBUCKS CORP </t>
  </si>
  <si>
    <t xml:space="preserve">SEATTLES BEST COFFEE COFFEE </t>
  </si>
  <si>
    <t xml:space="preserve">SEATTLES BEST COFFEE COFFEE-GROUND-CAF </t>
  </si>
  <si>
    <t xml:space="preserve">STARBUCKS CAFFE LATTE COFFEE-GROUND-CAF </t>
  </si>
  <si>
    <t xml:space="preserve">STARBUCKS COFFEE </t>
  </si>
  <si>
    <t xml:space="preserve">National Newspaper </t>
  </si>
  <si>
    <t xml:space="preserve">STARBUCKS COFFEE-BEAN-CAF </t>
  </si>
  <si>
    <t xml:space="preserve">STARBUCKS COFFEE-GROUND-CAF </t>
  </si>
  <si>
    <t xml:space="preserve">STARBUCKS CORP CORP-GEN </t>
  </si>
  <si>
    <t xml:space="preserve">STARBUCKS DOUBLESHOT ICED COFFEE </t>
  </si>
  <si>
    <t xml:space="preserve">STARBUCKS EMPLOYMENT RECRUITMENT </t>
  </si>
  <si>
    <t xml:space="preserve">STARBUCKS ICED COFFEE </t>
  </si>
  <si>
    <t xml:space="preserve">STARBUCKS LIQUEUR </t>
  </si>
  <si>
    <t xml:space="preserve">STARBUCKS SHOP-DOUGHNUT-COFFEE </t>
  </si>
  <si>
    <t xml:space="preserve">STARBUCKS STORAGE CONTAINERS </t>
  </si>
  <si>
    <t xml:space="preserve">STARBUCKSSTORE.COM WEBSITE-RETAIL COFFEE-TEA </t>
  </si>
  <si>
    <t xml:space="preserve">TAZO ZEN TEAS </t>
  </si>
  <si>
    <t xml:space="preserve">TEAVANA CRAFT ICED TEA ICED TEA </t>
  </si>
  <si>
    <t xml:space="preserve">TEAVANA STORE-COFFEE-TEA </t>
  </si>
  <si>
    <t xml:space="preserve">TEAVANA TEAS </t>
  </si>
  <si>
    <t>Grand Total:</t>
  </si>
  <si>
    <t>Report Title</t>
  </si>
  <si>
    <t>CPG Company 2017 Spend</t>
  </si>
  <si>
    <t>Report Type</t>
  </si>
  <si>
    <t>Custom Report</t>
  </si>
  <si>
    <t>Report Period</t>
  </si>
  <si>
    <t>Dec 26 2016 - Mar 26 2017</t>
  </si>
  <si>
    <t>Mar 27 2017 - Jun 25 2017</t>
  </si>
  <si>
    <t>Measures</t>
  </si>
  <si>
    <t>$$$  (000)</t>
  </si>
  <si>
    <t>Note</t>
  </si>
  <si>
    <t>Data not available for all media types requested:</t>
  </si>
  <si>
    <t>Cable TV is unavailable for entire interval for</t>
  </si>
  <si>
    <t>one or more markets.</t>
  </si>
  <si>
    <t>FSI Coupon is unavailable for entire interval for</t>
  </si>
  <si>
    <t>Local Magazine is unavailable for entire interval for</t>
  </si>
  <si>
    <t>Local Newspaper is unavailable for entire interval for</t>
  </si>
  <si>
    <t>Local Sunday Supplement is unavailable for entire interval for</t>
  </si>
  <si>
    <t>National Cinema is unavailable for entire interval for</t>
  </si>
  <si>
    <t>National Internet is unavailable for entire interval for</t>
  </si>
  <si>
    <t>National Magazine is unavailable for entire interval for</t>
  </si>
  <si>
    <t>National Newspaper is unavailable for entire interval for</t>
  </si>
  <si>
    <t>National Sunday Supplement is unavailable for entire interval for</t>
  </si>
  <si>
    <t>Network Radio is unavailable for entire interval for</t>
  </si>
  <si>
    <t>Network TV is unavailable for entire interval for</t>
  </si>
  <si>
    <t>Outdoor is unavailable for entire interval for</t>
  </si>
  <si>
    <t>Regional Cinema is unavailable for entire interval for</t>
  </si>
  <si>
    <t>Spanish Language Cable TV is unavailable for entire interval for</t>
  </si>
  <si>
    <t>Spanish Language Network TV is unavailable for entire interval for</t>
  </si>
  <si>
    <t>Spot Radio is unavailable for entire interval for</t>
  </si>
  <si>
    <t>Spot TV is unavailable for entire interval for</t>
  </si>
  <si>
    <t>Syndicated TV is unavailable for entire interval for</t>
  </si>
  <si>
    <t>Market</t>
  </si>
  <si>
    <t>NATIONAL</t>
  </si>
  <si>
    <t>Media Type</t>
  </si>
  <si>
    <t>Cable TV</t>
  </si>
  <si>
    <t>FSI Coupon</t>
  </si>
  <si>
    <t>Local Magazine</t>
  </si>
  <si>
    <t>Local Newspaper</t>
  </si>
  <si>
    <t>Local Sunday Supplement</t>
  </si>
  <si>
    <t>National Cinema</t>
  </si>
  <si>
    <t>National Internet</t>
  </si>
  <si>
    <t>National Magazine</t>
  </si>
  <si>
    <t>National Newspaper</t>
  </si>
  <si>
    <t>National Sunday Supplement</t>
  </si>
  <si>
    <t>Network Radio</t>
  </si>
  <si>
    <t>Network TV</t>
  </si>
  <si>
    <t>Outdoor</t>
  </si>
  <si>
    <t>Regional Cinema</t>
  </si>
  <si>
    <t>Spanish Language Cable TV</t>
  </si>
  <si>
    <t>Spanish Language Network TV</t>
  </si>
  <si>
    <t>Spot Radio</t>
  </si>
  <si>
    <t>Spot TV</t>
  </si>
  <si>
    <t>Syndicated TV</t>
  </si>
  <si>
    <t>Parent Company</t>
  </si>
  <si>
    <t>BOB EVANS FARMS INC</t>
  </si>
  <si>
    <t>CONAGRA FOODS INC</t>
  </si>
  <si>
    <t>SENTINEL CAPITAL PARTNERS LLC</t>
  </si>
  <si>
    <t>NESTLE SA</t>
  </si>
  <si>
    <t>KRAFT HEINZ CO</t>
  </si>
  <si>
    <t>STARBUCKS CORP</t>
  </si>
  <si>
    <t>CBRL GROUP INC</t>
  </si>
  <si>
    <t>Reported National Spot TV data is based on FDM &amp; ADM markets.</t>
  </si>
  <si>
    <t>Multi-Brand detail has been suppressed, therefore,</t>
  </si>
  <si>
    <t>all multi-brand activity is assigned to the primary brand.</t>
  </si>
  <si>
    <t>Due to Hurricane Katrina, ratings, units and expenditures for the</t>
  </si>
  <si>
    <t>New Orleans market were not available from 8/29/2005 - 10/12/2005.</t>
  </si>
  <si>
    <t>Expenditure data will be available in February 2008. For further</t>
  </si>
  <si>
    <t>details, see the Ad*Views Resources page.</t>
  </si>
  <si>
    <t>Natl Spot Radio Ratings = 39 available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</si>
</sst>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9" x14ac:knownFonts="1"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vertical="top"/>
    </xf>
    <xf numFmtId="0" fontId="0" fillId="0" borderId="0" xfId="0" applyFill="1" applyAlignment="1">
      <alignment vertical="top" wrapText="1"/>
    </xf>
    <xf numFmtId="0" fontId="18" fillId="0" borderId="0" xfId="0" applyFont="1" applyFill="1">
      <alignment vertical="top"/>
    </xf>
    <xf numFmtId="165" fontId="0" fillId="0" borderId="0" xfId="0" applyNumberFormat="1" applyFill="1">
      <alignment vertical="top"/>
    </xf>
    <xf numFmtId="0" fontId="0" fillId="0" borderId="0" xfId="0" applyFill="1">
      <alignment vertical="top"/>
    </xf>
    <xf numFmtId="0" fontId="0" fillId="0" borderId="0" xfId="0" applyFill="1">
      <alignment vertical="top"/>
    </xf>
    <xf numFmtId="164" fontId="0" fillId="0" borderId="0" xfId="0" applyNumberFormat="1" applyFill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0"/>
  <sheetViews>
    <sheetView tabSelected="1" workbookViewId="0">
      <pane xSplit="3" ySplit="7" topLeftCell="D738" activePane="bottomRight" state="frozen"/>
      <selection pane="topRight" activeCell="D1" sqref="D1"/>
      <selection pane="bottomLeft" activeCell="A8" sqref="A8"/>
      <selection pane="bottomRight" activeCell="B905" sqref="B905"/>
    </sheetView>
  </sheetViews>
  <sheetFormatPr defaultColWidth="13.42578125" defaultRowHeight="12" customHeight="1" x14ac:dyDescent="0.2"/>
  <cols>
    <col min="1" max="1" width="43.5703125" style="4" bestFit="1" customWidth="1"/>
    <col min="2" max="2" width="74" style="4" bestFit="1" customWidth="1"/>
    <col min="3" max="3" width="27.85546875" style="4" bestFit="1" customWidth="1"/>
    <col min="4" max="4" width="13.42578125" style="6"/>
    <col min="5" max="5" width="13.42578125" style="3"/>
    <col min="6" max="6" width="13.42578125" style="6"/>
    <col min="7" max="7" width="13.42578125" style="3"/>
    <col min="8" max="8" width="13.42578125" style="6"/>
    <col min="9" max="9" width="13.42578125" style="3"/>
    <col min="10" max="16384" width="13.42578125" style="4"/>
  </cols>
  <sheetData>
    <row r="1" spans="1:9" ht="12" customHeight="1" x14ac:dyDescent="0.2">
      <c r="A1" s="2" t="s">
        <v>0</v>
      </c>
      <c r="B1" s="2"/>
      <c r="C1" s="2"/>
      <c r="D1" s="2"/>
      <c r="E1" s="2" t="s">
        <v>1</v>
      </c>
      <c r="F1" s="2"/>
      <c r="G1" s="2"/>
      <c r="H1" s="2"/>
    </row>
    <row r="2" spans="1:9" ht="12" customHeight="1" x14ac:dyDescent="0.2">
      <c r="A2" s="5" t="s">
        <v>2</v>
      </c>
      <c r="B2" s="5"/>
      <c r="C2" s="5"/>
      <c r="D2" s="5"/>
      <c r="E2" s="1" t="s">
        <v>3</v>
      </c>
      <c r="F2" s="1"/>
      <c r="G2" s="1"/>
      <c r="H2" s="1"/>
    </row>
    <row r="3" spans="1:9" ht="12" customHeight="1" x14ac:dyDescent="0.2">
      <c r="A3" s="5" t="s">
        <v>4</v>
      </c>
      <c r="B3" s="5"/>
      <c r="C3" s="5"/>
      <c r="D3" s="5"/>
      <c r="E3" s="1" t="s">
        <v>5</v>
      </c>
      <c r="F3" s="1"/>
      <c r="G3" s="1"/>
      <c r="H3" s="1"/>
    </row>
    <row r="4" spans="1:9" ht="12" customHeight="1" x14ac:dyDescent="0.2">
      <c r="A4" s="5" t="s">
        <v>6</v>
      </c>
      <c r="B4" s="5"/>
      <c r="C4" s="5"/>
      <c r="D4" s="5"/>
    </row>
    <row r="5" spans="1:9" ht="12" customHeight="1" x14ac:dyDescent="0.2">
      <c r="A5" s="5" t="s">
        <v>7</v>
      </c>
      <c r="B5" s="5"/>
      <c r="C5" s="5"/>
      <c r="D5" s="5"/>
    </row>
    <row r="6" spans="1:9" ht="12" customHeight="1" x14ac:dyDescent="0.2">
      <c r="A6" s="5" t="s">
        <v>8</v>
      </c>
      <c r="B6" s="5"/>
      <c r="C6" s="5"/>
      <c r="D6" s="5"/>
    </row>
    <row r="7" spans="1:9" ht="32.1" customHeight="1" x14ac:dyDescent="0.2">
      <c r="A7" s="7" t="s">
        <v>9</v>
      </c>
      <c r="B7" s="7" t="s">
        <v>10</v>
      </c>
      <c r="C7" s="7" t="s">
        <v>11</v>
      </c>
      <c r="D7" s="8" t="s">
        <v>12</v>
      </c>
      <c r="E7" s="8"/>
      <c r="F7" s="9" t="s">
        <v>13</v>
      </c>
      <c r="G7" s="9"/>
      <c r="H7" s="9" t="s">
        <v>14</v>
      </c>
      <c r="I7" s="9"/>
    </row>
    <row r="8" spans="1:9" ht="12" customHeight="1" x14ac:dyDescent="0.2">
      <c r="A8" s="4" t="s">
        <v>15</v>
      </c>
      <c r="B8" s="4" t="s">
        <v>16</v>
      </c>
      <c r="C8" s="4" t="s">
        <v>17</v>
      </c>
      <c r="D8" s="6">
        <v>28.702000000000002</v>
      </c>
      <c r="E8" s="3">
        <v>1</v>
      </c>
      <c r="F8" s="6">
        <v>26.631</v>
      </c>
      <c r="G8" s="3">
        <f>F8/($D8 + 0.000001)</f>
        <v>0.92784471716797712</v>
      </c>
      <c r="H8" s="6">
        <v>2.0710000000000002</v>
      </c>
      <c r="I8" s="3">
        <f>H8/($D8 + 0.000001)</f>
        <v>7.2155247991246327E-2</v>
      </c>
    </row>
    <row r="9" spans="1:9" ht="24" customHeight="1" x14ac:dyDescent="0.2">
      <c r="A9" s="4" t="str">
        <f>A8</f>
        <v xml:space="preserve">BOB EVANS FARMS INC </v>
      </c>
      <c r="B9" s="4" t="str">
        <f>"Subtotal: " &amp;B8</f>
        <v xml:space="preserve">Subtotal: BOB EVANS BRUNCH BOWLS ENTREES-FROZEN </v>
      </c>
      <c r="C9" s="4" t="s">
        <v>18</v>
      </c>
      <c r="D9" s="6">
        <f>SUBTOTAL(9,D8:D8)</f>
        <v>28.702000000000002</v>
      </c>
      <c r="E9" s="3">
        <v>0.503</v>
      </c>
      <c r="F9" s="6">
        <f>SUBTOTAL(9,F8:F8)</f>
        <v>26.631</v>
      </c>
      <c r="G9" s="3">
        <v>0.92800000000000005</v>
      </c>
      <c r="H9" s="6">
        <f>SUBTOTAL(9,H8:H8)</f>
        <v>2.0710000000000002</v>
      </c>
      <c r="I9" s="3">
        <v>7.1999999999999995E-2</v>
      </c>
    </row>
    <row r="10" spans="1:9" ht="12" customHeight="1" x14ac:dyDescent="0.2">
      <c r="A10" s="4" t="s">
        <v>15</v>
      </c>
      <c r="B10" s="4" t="s">
        <v>19</v>
      </c>
      <c r="C10" s="4" t="s">
        <v>20</v>
      </c>
      <c r="D10" s="6">
        <v>0.42799999999999999</v>
      </c>
      <c r="E10" s="3">
        <v>1</v>
      </c>
      <c r="F10" s="6">
        <v>0.42799999999999999</v>
      </c>
      <c r="G10" s="3">
        <f>F10/($D10 + 0.000001)</f>
        <v>0.99999766355686093</v>
      </c>
      <c r="H10" s="6">
        <v>0</v>
      </c>
      <c r="I10" s="3">
        <f>H10/($D10 + 0.000001)</f>
        <v>0</v>
      </c>
    </row>
    <row r="11" spans="1:9" ht="24" customHeight="1" x14ac:dyDescent="0.2">
      <c r="A11" s="4" t="str">
        <f>A10</f>
        <v xml:space="preserve">BOB EVANS FARMS INC </v>
      </c>
      <c r="B11" s="4" t="str">
        <f>"Subtotal: " &amp;B10</f>
        <v xml:space="preserve">Subtotal: BOB EVANS EMPLOYMENT RECRUITMENT </v>
      </c>
      <c r="C11" s="4" t="s">
        <v>18</v>
      </c>
      <c r="D11" s="6">
        <f>SUBTOTAL(9,D10:D10)</f>
        <v>0.42799999999999999</v>
      </c>
      <c r="E11" s="3">
        <v>7.0000000000000001E-3</v>
      </c>
      <c r="F11" s="6">
        <f>SUBTOTAL(9,F10:F10)</f>
        <v>0.42799999999999999</v>
      </c>
      <c r="G11" s="3">
        <v>1</v>
      </c>
      <c r="H11" s="6">
        <f>SUBTOTAL(9,H10:H10)</f>
        <v>0</v>
      </c>
      <c r="I11" s="3">
        <v>0</v>
      </c>
    </row>
    <row r="12" spans="1:9" ht="12" customHeight="1" x14ac:dyDescent="0.2">
      <c r="A12" s="4" t="s">
        <v>15</v>
      </c>
      <c r="B12" s="4" t="s">
        <v>21</v>
      </c>
      <c r="C12" s="4" t="s">
        <v>22</v>
      </c>
      <c r="D12" s="6">
        <v>22.183</v>
      </c>
      <c r="E12" s="3">
        <v>1</v>
      </c>
      <c r="F12" s="6">
        <v>11.260999999999999</v>
      </c>
      <c r="G12" s="3">
        <f>F12/($D12 + 0.000001)</f>
        <v>0.50764096345665755</v>
      </c>
      <c r="H12" s="6">
        <v>10.922000000000001</v>
      </c>
      <c r="I12" s="3">
        <f>H12/($D12 + 0.000001)</f>
        <v>0.49235899146377898</v>
      </c>
    </row>
    <row r="13" spans="1:9" ht="24" customHeight="1" x14ac:dyDescent="0.2">
      <c r="A13" s="4" t="str">
        <f>A12</f>
        <v xml:space="preserve">BOB EVANS FARMS INC </v>
      </c>
      <c r="B13" s="4" t="str">
        <f>"Subtotal: " &amp;B12</f>
        <v xml:space="preserve">Subtotal: BOB EVANS ENTREES-PREPARED </v>
      </c>
      <c r="C13" s="4" t="s">
        <v>18</v>
      </c>
      <c r="D13" s="6">
        <f>SUBTOTAL(9,D12:D12)</f>
        <v>22.183</v>
      </c>
      <c r="E13" s="3">
        <v>0.38900000000000001</v>
      </c>
      <c r="F13" s="6">
        <f>SUBTOTAL(9,F12:F12)</f>
        <v>11.260999999999999</v>
      </c>
      <c r="G13" s="3">
        <v>0.50800000000000001</v>
      </c>
      <c r="H13" s="6">
        <f>SUBTOTAL(9,H12:H12)</f>
        <v>10.922000000000001</v>
      </c>
      <c r="I13" s="3">
        <v>0.49199999999999999</v>
      </c>
    </row>
    <row r="14" spans="1:9" ht="12" customHeight="1" x14ac:dyDescent="0.2">
      <c r="A14" s="4" t="s">
        <v>15</v>
      </c>
      <c r="B14" s="4" t="s">
        <v>23</v>
      </c>
      <c r="C14" s="4" t="s">
        <v>24</v>
      </c>
      <c r="D14" s="6">
        <v>5.7549999999999999</v>
      </c>
      <c r="E14" s="3">
        <v>1</v>
      </c>
      <c r="F14" s="6">
        <v>5.7030000000000003</v>
      </c>
      <c r="G14" s="3">
        <f>F14/($D14 + 0.000001)</f>
        <v>0.9909642066091735</v>
      </c>
      <c r="H14" s="6">
        <v>5.1999999999999998E-2</v>
      </c>
      <c r="I14" s="3">
        <f>H14/($D14 + 0.000001)</f>
        <v>9.0356196289105763E-3</v>
      </c>
    </row>
    <row r="15" spans="1:9" ht="24" customHeight="1" x14ac:dyDescent="0.2">
      <c r="A15" s="4" t="str">
        <f>A14</f>
        <v xml:space="preserve">BOB EVANS FARMS INC </v>
      </c>
      <c r="B15" s="4" t="str">
        <f>"Subtotal: " &amp;B14</f>
        <v xml:space="preserve">Subtotal: BOB EVANS FOOD PDTS </v>
      </c>
      <c r="C15" s="4" t="s">
        <v>18</v>
      </c>
      <c r="D15" s="6">
        <f>SUBTOTAL(9,D14:D14)</f>
        <v>5.7549999999999999</v>
      </c>
      <c r="E15" s="3">
        <v>0.10100000000000001</v>
      </c>
      <c r="F15" s="6">
        <f>SUBTOTAL(9,F14:F14)</f>
        <v>5.7030000000000003</v>
      </c>
      <c r="G15" s="3">
        <v>0.99099999999999999</v>
      </c>
      <c r="H15" s="6">
        <f>SUBTOTAL(9,H14:H14)</f>
        <v>5.1999999999999998E-2</v>
      </c>
      <c r="I15" s="3">
        <v>8.9999999999999993E-3</v>
      </c>
    </row>
    <row r="16" spans="1:9" ht="24" customHeight="1" x14ac:dyDescent="0.2">
      <c r="A16" s="4" t="str">
        <f>"Subtotal: " &amp;A15</f>
        <v xml:space="preserve">Subtotal: BOB EVANS FARMS INC </v>
      </c>
      <c r="B16" s="4" t="s">
        <v>18</v>
      </c>
      <c r="C16" s="4" t="s">
        <v>18</v>
      </c>
      <c r="D16" s="6">
        <f>SUBTOTAL(9,D8:D15)</f>
        <v>57.068000000000005</v>
      </c>
      <c r="E16" s="3">
        <v>1E-4</v>
      </c>
      <c r="F16" s="6">
        <f>SUBTOTAL(9,F8:F15)</f>
        <v>44.023000000000003</v>
      </c>
      <c r="G16" s="3">
        <v>0.77100000000000002</v>
      </c>
      <c r="H16" s="6">
        <f>SUBTOTAL(9,H8:H15)</f>
        <v>13.045</v>
      </c>
      <c r="I16" s="3">
        <v>0.22900000000000001</v>
      </c>
    </row>
    <row r="17" spans="1:9" ht="12" customHeight="1" x14ac:dyDescent="0.2">
      <c r="A17" s="4" t="s">
        <v>25</v>
      </c>
      <c r="B17" s="4" t="s">
        <v>26</v>
      </c>
      <c r="C17" s="4" t="s">
        <v>20</v>
      </c>
      <c r="D17" s="6">
        <v>7.915</v>
      </c>
      <c r="E17" s="3">
        <v>1</v>
      </c>
      <c r="F17" s="6">
        <v>3.5139999999999998</v>
      </c>
      <c r="G17" s="3">
        <f>F17/($D17 + 0.000001)</f>
        <v>0.44396709488729058</v>
      </c>
      <c r="H17" s="6">
        <v>4.4009999999999998</v>
      </c>
      <c r="I17" s="3">
        <f>H17/($D17 + 0.000001)</f>
        <v>0.55603277877033741</v>
      </c>
    </row>
    <row r="18" spans="1:9" ht="24" customHeight="1" x14ac:dyDescent="0.2">
      <c r="A18" s="4" t="str">
        <f>A17</f>
        <v xml:space="preserve">CBRL GROUP INC </v>
      </c>
      <c r="B18" s="4" t="str">
        <f>"Subtotal: " &amp;B17</f>
        <v xml:space="preserve">Subtotal: CARMINES LA TRATTORIA RESTAURANT </v>
      </c>
      <c r="C18" s="4" t="s">
        <v>18</v>
      </c>
      <c r="D18" s="6">
        <f>SUBTOTAL(9,D17:D17)</f>
        <v>7.915</v>
      </c>
      <c r="E18" s="3">
        <v>1E-4</v>
      </c>
      <c r="F18" s="6">
        <f>SUBTOTAL(9,F17:F17)</f>
        <v>3.5139999999999998</v>
      </c>
      <c r="G18" s="3">
        <v>0.44400000000000001</v>
      </c>
      <c r="H18" s="6">
        <f>SUBTOTAL(9,H17:H17)</f>
        <v>4.4009999999999998</v>
      </c>
      <c r="I18" s="3">
        <v>0.55600000000000005</v>
      </c>
    </row>
    <row r="19" spans="1:9" ht="12" customHeight="1" x14ac:dyDescent="0.2">
      <c r="A19" s="4" t="s">
        <v>25</v>
      </c>
      <c r="B19" s="4" t="s">
        <v>27</v>
      </c>
      <c r="C19" s="4" t="s">
        <v>20</v>
      </c>
      <c r="D19" s="6">
        <v>3.1419999999999999</v>
      </c>
      <c r="E19" s="3">
        <v>1</v>
      </c>
      <c r="F19" s="6">
        <v>0</v>
      </c>
      <c r="G19" s="3">
        <f>F19/($D19 + 0.000001)</f>
        <v>0</v>
      </c>
      <c r="H19" s="6">
        <v>3.1419999999999999</v>
      </c>
      <c r="I19" s="3">
        <f>H19/($D19 + 0.000001)</f>
        <v>0.99999968173148257</v>
      </c>
    </row>
    <row r="20" spans="1:9" ht="24" customHeight="1" x14ac:dyDescent="0.2">
      <c r="A20" s="4" t="str">
        <f>A19</f>
        <v xml:space="preserve">CBRL GROUP INC </v>
      </c>
      <c r="B20" s="4" t="str">
        <f>"Subtotal: " &amp;B19</f>
        <v xml:space="preserve">Subtotal: CRACKER BARREL EMPLOYMENT RECRUITMENT </v>
      </c>
      <c r="C20" s="4" t="s">
        <v>18</v>
      </c>
      <c r="D20" s="6">
        <f>SUBTOTAL(9,D19:D19)</f>
        <v>3.1419999999999999</v>
      </c>
      <c r="E20" s="3">
        <v>1E-4</v>
      </c>
      <c r="F20" s="6">
        <f>SUBTOTAL(9,F19:F19)</f>
        <v>0</v>
      </c>
      <c r="G20" s="3">
        <v>0</v>
      </c>
      <c r="H20" s="6">
        <f>SUBTOTAL(9,H19:H19)</f>
        <v>3.1419999999999999</v>
      </c>
      <c r="I20" s="3">
        <v>1</v>
      </c>
    </row>
    <row r="21" spans="1:9" ht="12" customHeight="1" x14ac:dyDescent="0.2">
      <c r="A21" s="4" t="s">
        <v>25</v>
      </c>
      <c r="B21" s="4" t="s">
        <v>28</v>
      </c>
      <c r="C21" s="4" t="s">
        <v>29</v>
      </c>
      <c r="D21" s="6">
        <v>1452.665</v>
      </c>
      <c r="E21" s="3">
        <v>0.126</v>
      </c>
      <c r="F21" s="6">
        <v>324.30599999999998</v>
      </c>
      <c r="G21" s="3">
        <f t="shared" ref="G21:G28" si="0">F21/($D21 + 0.000001)</f>
        <v>0.22324899393648981</v>
      </c>
      <c r="H21" s="6">
        <v>1128.3589999999999</v>
      </c>
      <c r="I21" s="3">
        <f t="shared" ref="I21:I28" si="1">H21/($D21 + 0.000001)</f>
        <v>0.7767510053751201</v>
      </c>
    </row>
    <row r="22" spans="1:9" ht="12" customHeight="1" x14ac:dyDescent="0.2">
      <c r="A22" s="4" t="s">
        <v>25</v>
      </c>
      <c r="B22" s="4" t="s">
        <v>28</v>
      </c>
      <c r="C22" s="4" t="s">
        <v>30</v>
      </c>
      <c r="D22" s="6">
        <v>452.2</v>
      </c>
      <c r="E22" s="3">
        <v>3.9E-2</v>
      </c>
      <c r="F22" s="6">
        <v>146.4</v>
      </c>
      <c r="G22" s="3">
        <f t="shared" si="0"/>
        <v>0.32375055213677456</v>
      </c>
      <c r="H22" s="6">
        <v>305.8</v>
      </c>
      <c r="I22" s="3">
        <f t="shared" si="1"/>
        <v>0.67624944565181466</v>
      </c>
    </row>
    <row r="23" spans="1:9" ht="12" customHeight="1" x14ac:dyDescent="0.2">
      <c r="A23" s="4" t="s">
        <v>25</v>
      </c>
      <c r="B23" s="4" t="s">
        <v>28</v>
      </c>
      <c r="C23" s="4" t="s">
        <v>31</v>
      </c>
      <c r="D23" s="6">
        <v>6565.8249999999998</v>
      </c>
      <c r="E23" s="3">
        <v>0.56899999999999995</v>
      </c>
      <c r="F23" s="6">
        <v>4926.027</v>
      </c>
      <c r="G23" s="3">
        <f t="shared" si="0"/>
        <v>0.75025255763742515</v>
      </c>
      <c r="H23" s="6">
        <v>1639.798</v>
      </c>
      <c r="I23" s="3">
        <f t="shared" si="1"/>
        <v>0.24974744221027098</v>
      </c>
    </row>
    <row r="24" spans="1:9" ht="12" customHeight="1" x14ac:dyDescent="0.2">
      <c r="A24" s="4" t="s">
        <v>25</v>
      </c>
      <c r="B24" s="4" t="s">
        <v>28</v>
      </c>
      <c r="C24" s="4" t="s">
        <v>32</v>
      </c>
      <c r="D24" s="6">
        <v>120.76300000000001</v>
      </c>
      <c r="E24" s="3">
        <v>0.01</v>
      </c>
      <c r="F24" s="6">
        <v>16.795000000000002</v>
      </c>
      <c r="G24" s="3">
        <f t="shared" si="0"/>
        <v>0.13907405298747091</v>
      </c>
      <c r="H24" s="6">
        <v>103.968</v>
      </c>
      <c r="I24" s="3">
        <f t="shared" si="1"/>
        <v>0.8609259387318472</v>
      </c>
    </row>
    <row r="25" spans="1:9" ht="12" customHeight="1" x14ac:dyDescent="0.2">
      <c r="A25" s="4" t="s">
        <v>25</v>
      </c>
      <c r="B25" s="4" t="s">
        <v>28</v>
      </c>
      <c r="C25" s="4" t="s">
        <v>33</v>
      </c>
      <c r="D25" s="6">
        <v>1521.3869999999999</v>
      </c>
      <c r="E25" s="3">
        <v>0.13200000000000001</v>
      </c>
      <c r="F25" s="6">
        <v>231.619</v>
      </c>
      <c r="G25" s="3">
        <f t="shared" si="0"/>
        <v>0.15224200012735614</v>
      </c>
      <c r="H25" s="6">
        <v>1289.768</v>
      </c>
      <c r="I25" s="3">
        <f t="shared" si="1"/>
        <v>0.84775799921534889</v>
      </c>
    </row>
    <row r="26" spans="1:9" ht="12" customHeight="1" x14ac:dyDescent="0.2">
      <c r="A26" s="4" t="s">
        <v>25</v>
      </c>
      <c r="B26" s="4" t="s">
        <v>28</v>
      </c>
      <c r="C26" s="4" t="s">
        <v>24</v>
      </c>
      <c r="D26" s="6">
        <v>53.067999999999998</v>
      </c>
      <c r="E26" s="3">
        <v>5.0000000000000001E-3</v>
      </c>
      <c r="F26" s="6">
        <v>4.0519999999999996</v>
      </c>
      <c r="G26" s="3">
        <f t="shared" si="0"/>
        <v>7.6354864016830032E-2</v>
      </c>
      <c r="H26" s="6">
        <v>49.015999999999998</v>
      </c>
      <c r="I26" s="3">
        <f t="shared" si="1"/>
        <v>0.92364511713942277</v>
      </c>
    </row>
    <row r="27" spans="1:9" ht="12" customHeight="1" x14ac:dyDescent="0.2">
      <c r="A27" s="4" t="s">
        <v>25</v>
      </c>
      <c r="B27" s="4" t="s">
        <v>28</v>
      </c>
      <c r="C27" s="4" t="s">
        <v>17</v>
      </c>
      <c r="D27" s="6">
        <v>1142.1010000000001</v>
      </c>
      <c r="E27" s="3">
        <v>9.9000000000000005E-2</v>
      </c>
      <c r="F27" s="6">
        <v>115.277</v>
      </c>
      <c r="G27" s="3">
        <f t="shared" si="0"/>
        <v>0.10093415547229695</v>
      </c>
      <c r="H27" s="6">
        <v>1026.8240000000001</v>
      </c>
      <c r="I27" s="3">
        <f t="shared" si="1"/>
        <v>0.89906584365212361</v>
      </c>
    </row>
    <row r="28" spans="1:9" ht="12" customHeight="1" x14ac:dyDescent="0.2">
      <c r="A28" s="4" t="s">
        <v>25</v>
      </c>
      <c r="B28" s="4" t="s">
        <v>28</v>
      </c>
      <c r="C28" s="4" t="s">
        <v>34</v>
      </c>
      <c r="D28" s="6">
        <v>239.28800000000001</v>
      </c>
      <c r="E28" s="3">
        <v>2.1000000000000001E-2</v>
      </c>
      <c r="F28" s="6">
        <v>46.143000000000001</v>
      </c>
      <c r="G28" s="3">
        <f t="shared" si="0"/>
        <v>0.1928345751026605</v>
      </c>
      <c r="H28" s="6">
        <v>193.14500000000001</v>
      </c>
      <c r="I28" s="3">
        <f t="shared" si="1"/>
        <v>0.80716542071827502</v>
      </c>
    </row>
    <row r="29" spans="1:9" ht="24" customHeight="1" x14ac:dyDescent="0.2">
      <c r="A29" s="4" t="str">
        <f>A28</f>
        <v xml:space="preserve">CBRL GROUP INC </v>
      </c>
      <c r="B29" s="4" t="str">
        <f>"Subtotal: " &amp;B28</f>
        <v xml:space="preserve">Subtotal: CRACKER BARREL RESTAURANT </v>
      </c>
      <c r="C29" s="4" t="s">
        <v>18</v>
      </c>
      <c r="D29" s="6">
        <f>SUBTOTAL(9,D21:D28)</f>
        <v>11547.297000000002</v>
      </c>
      <c r="E29" s="3">
        <v>0.999</v>
      </c>
      <c r="F29" s="6">
        <f>SUBTOTAL(9,F21:F28)</f>
        <v>5810.6189999999997</v>
      </c>
      <c r="G29" s="3">
        <v>0.503</v>
      </c>
      <c r="H29" s="6">
        <f>SUBTOTAL(9,H21:H28)</f>
        <v>5736.6779999999999</v>
      </c>
      <c r="I29" s="3">
        <v>0.497</v>
      </c>
    </row>
    <row r="30" spans="1:9" ht="24" customHeight="1" x14ac:dyDescent="0.2">
      <c r="A30" s="4" t="str">
        <f>"Subtotal: " &amp;A29</f>
        <v xml:space="preserve">Subtotal: CBRL GROUP INC </v>
      </c>
      <c r="B30" s="4" t="s">
        <v>18</v>
      </c>
      <c r="C30" s="4" t="s">
        <v>18</v>
      </c>
      <c r="D30" s="6">
        <f>SUBTOTAL(9,D17:D29)</f>
        <v>11558.354000000001</v>
      </c>
      <c r="E30" s="3">
        <v>2.1000000000000001E-2</v>
      </c>
      <c r="F30" s="6">
        <f>SUBTOTAL(9,F17:F29)</f>
        <v>5814.1329999999998</v>
      </c>
      <c r="G30" s="3">
        <v>0.503</v>
      </c>
      <c r="H30" s="6">
        <f>SUBTOTAL(9,H17:H29)</f>
        <v>5744.2209999999995</v>
      </c>
      <c r="I30" s="3">
        <v>0.497</v>
      </c>
    </row>
    <row r="31" spans="1:9" ht="12" customHeight="1" x14ac:dyDescent="0.2">
      <c r="A31" s="4" t="s">
        <v>35</v>
      </c>
      <c r="B31" s="4" t="s">
        <v>36</v>
      </c>
      <c r="C31" s="4" t="s">
        <v>37</v>
      </c>
      <c r="D31" s="6">
        <v>485.42700000000002</v>
      </c>
      <c r="E31" s="3">
        <v>1</v>
      </c>
      <c r="F31" s="6">
        <v>0</v>
      </c>
      <c r="G31" s="3">
        <f>F31/($D31 + 0.000001)</f>
        <v>0</v>
      </c>
      <c r="H31" s="6">
        <v>485.42700000000002</v>
      </c>
      <c r="I31" s="3">
        <f>H31/($D31 + 0.000001)</f>
        <v>0.99999999793995797</v>
      </c>
    </row>
    <row r="32" spans="1:9" ht="24" customHeight="1" x14ac:dyDescent="0.2">
      <c r="A32" s="4" t="str">
        <f>A31</f>
        <v xml:space="preserve">CONAGRA FOODS INC </v>
      </c>
      <c r="B32" s="4" t="str">
        <f>"Subtotal: " &amp;B31</f>
        <v xml:space="preserve">Subtotal: ALEXIA CRISPY ENTREES-FROZEN </v>
      </c>
      <c r="C32" s="4" t="s">
        <v>18</v>
      </c>
      <c r="D32" s="6">
        <f>SUBTOTAL(9,D31:D31)</f>
        <v>485.42700000000002</v>
      </c>
      <c r="E32" s="3">
        <v>2.1000000000000001E-2</v>
      </c>
      <c r="F32" s="6">
        <f>SUBTOTAL(9,F31:F31)</f>
        <v>0</v>
      </c>
      <c r="G32" s="3">
        <v>0</v>
      </c>
      <c r="H32" s="6">
        <f>SUBTOTAL(9,H31:H31)</f>
        <v>485.42700000000002</v>
      </c>
      <c r="I32" s="3">
        <v>1</v>
      </c>
    </row>
    <row r="33" spans="1:9" ht="12" customHeight="1" x14ac:dyDescent="0.2">
      <c r="A33" s="4" t="s">
        <v>35</v>
      </c>
      <c r="B33" s="4" t="s">
        <v>38</v>
      </c>
      <c r="C33" s="4" t="s">
        <v>39</v>
      </c>
      <c r="D33" s="6">
        <v>2480.924</v>
      </c>
      <c r="E33" s="3">
        <v>1</v>
      </c>
      <c r="F33" s="6">
        <v>1904.4110000000001</v>
      </c>
      <c r="G33" s="3">
        <f>F33/($D33 + 0.000001)</f>
        <v>0.76762166000747245</v>
      </c>
      <c r="H33" s="6">
        <v>576.51300000000003</v>
      </c>
      <c r="I33" s="3">
        <f>H33/($D33 + 0.000001)</f>
        <v>0.23237833958945203</v>
      </c>
    </row>
    <row r="34" spans="1:9" ht="24" customHeight="1" x14ac:dyDescent="0.2">
      <c r="A34" s="4" t="str">
        <f>A33</f>
        <v xml:space="preserve">CONAGRA FOODS INC </v>
      </c>
      <c r="B34" s="4" t="str">
        <f>"Subtotal: " &amp;B33</f>
        <v xml:space="preserve">Subtotal: ALEXIA FRENCH FRIES </v>
      </c>
      <c r="C34" s="4" t="s">
        <v>18</v>
      </c>
      <c r="D34" s="6">
        <f>SUBTOTAL(9,D33:D33)</f>
        <v>2480.924</v>
      </c>
      <c r="E34" s="3">
        <v>0.109</v>
      </c>
      <c r="F34" s="6">
        <f>SUBTOTAL(9,F33:F33)</f>
        <v>1904.4110000000001</v>
      </c>
      <c r="G34" s="3">
        <v>0.76800000000000002</v>
      </c>
      <c r="H34" s="6">
        <f>SUBTOTAL(9,H33:H33)</f>
        <v>576.51300000000003</v>
      </c>
      <c r="I34" s="3">
        <v>0.23200000000000001</v>
      </c>
    </row>
    <row r="35" spans="1:9" ht="12" customHeight="1" x14ac:dyDescent="0.2">
      <c r="A35" s="4" t="s">
        <v>35</v>
      </c>
      <c r="B35" s="4" t="s">
        <v>40</v>
      </c>
      <c r="C35" s="4" t="s">
        <v>22</v>
      </c>
      <c r="D35" s="6">
        <v>51.512</v>
      </c>
      <c r="E35" s="3">
        <v>1</v>
      </c>
      <c r="F35" s="6">
        <v>0</v>
      </c>
      <c r="G35" s="3">
        <f>F35/($D35 + 0.000001)</f>
        <v>0</v>
      </c>
      <c r="H35" s="6">
        <v>51.512</v>
      </c>
      <c r="I35" s="3">
        <f>H35/($D35 + 0.000001)</f>
        <v>0.99999998058704809</v>
      </c>
    </row>
    <row r="36" spans="1:9" ht="24" customHeight="1" x14ac:dyDescent="0.2">
      <c r="A36" s="4" t="str">
        <f>A35</f>
        <v xml:space="preserve">CONAGRA FOODS INC </v>
      </c>
      <c r="B36" s="4" t="str">
        <f>"Subtotal: " &amp;B35</f>
        <v xml:space="preserve">Subtotal: ALEXIA VEGETABLES-FROZEN </v>
      </c>
      <c r="C36" s="4" t="s">
        <v>18</v>
      </c>
      <c r="D36" s="6">
        <f>SUBTOTAL(9,D35:D35)</f>
        <v>51.512</v>
      </c>
      <c r="E36" s="3">
        <v>2E-3</v>
      </c>
      <c r="F36" s="6">
        <f>SUBTOTAL(9,F35:F35)</f>
        <v>0</v>
      </c>
      <c r="G36" s="3">
        <v>0</v>
      </c>
      <c r="H36" s="6">
        <f>SUBTOTAL(9,H35:H35)</f>
        <v>51.512</v>
      </c>
      <c r="I36" s="3">
        <v>1</v>
      </c>
    </row>
    <row r="37" spans="1:9" ht="12" customHeight="1" x14ac:dyDescent="0.2">
      <c r="A37" s="4" t="s">
        <v>35</v>
      </c>
      <c r="B37" s="4" t="s">
        <v>41</v>
      </c>
      <c r="C37" s="4" t="s">
        <v>29</v>
      </c>
      <c r="D37" s="6">
        <v>888.42200000000003</v>
      </c>
      <c r="E37" s="3">
        <v>0.98</v>
      </c>
      <c r="F37" s="6">
        <v>888.42200000000003</v>
      </c>
      <c r="G37" s="3">
        <f>F37/($D37 + 0.000001)</f>
        <v>0.99999999887440882</v>
      </c>
      <c r="H37" s="6">
        <v>0</v>
      </c>
      <c r="I37" s="3">
        <f>H37/($D37 + 0.000001)</f>
        <v>0</v>
      </c>
    </row>
    <row r="38" spans="1:9" ht="12" customHeight="1" x14ac:dyDescent="0.2">
      <c r="A38" s="4" t="s">
        <v>35</v>
      </c>
      <c r="B38" s="4" t="s">
        <v>41</v>
      </c>
      <c r="C38" s="4" t="s">
        <v>30</v>
      </c>
      <c r="D38" s="6">
        <v>18</v>
      </c>
      <c r="E38" s="3">
        <v>0.02</v>
      </c>
      <c r="F38" s="6">
        <v>18</v>
      </c>
      <c r="G38" s="3">
        <f>F38/($D38 + 0.000001)</f>
        <v>0.99999994444444751</v>
      </c>
      <c r="H38" s="6">
        <v>0</v>
      </c>
      <c r="I38" s="3">
        <f>H38/($D38 + 0.000001)</f>
        <v>0</v>
      </c>
    </row>
    <row r="39" spans="1:9" ht="24" customHeight="1" x14ac:dyDescent="0.2">
      <c r="A39" s="4" t="str">
        <f>A38</f>
        <v xml:space="preserve">CONAGRA FOODS INC </v>
      </c>
      <c r="B39" s="4" t="str">
        <f>"Subtotal: " &amp;B38</f>
        <v xml:space="preserve">Subtotal: BERTOLLI ENTREES-FROZEN </v>
      </c>
      <c r="C39" s="4" t="s">
        <v>18</v>
      </c>
      <c r="D39" s="6">
        <f>SUBTOTAL(9,D37:D38)</f>
        <v>906.42200000000003</v>
      </c>
      <c r="E39" s="3">
        <v>0.04</v>
      </c>
      <c r="F39" s="6">
        <f>SUBTOTAL(9,F37:F38)</f>
        <v>906.42200000000003</v>
      </c>
      <c r="G39" s="3">
        <v>1</v>
      </c>
      <c r="H39" s="6">
        <f>SUBTOTAL(9,H37:H38)</f>
        <v>0</v>
      </c>
      <c r="I39" s="3">
        <v>0</v>
      </c>
    </row>
    <row r="40" spans="1:9" ht="12" customHeight="1" x14ac:dyDescent="0.2">
      <c r="A40" s="4" t="s">
        <v>35</v>
      </c>
      <c r="B40" s="4" t="s">
        <v>42</v>
      </c>
      <c r="C40" s="4" t="s">
        <v>22</v>
      </c>
      <c r="D40" s="6">
        <v>21.609000000000002</v>
      </c>
      <c r="E40" s="3">
        <v>0.65100000000000002</v>
      </c>
      <c r="F40" s="6">
        <v>21.609000000000002</v>
      </c>
      <c r="G40" s="3">
        <f>F40/($D40 + 0.000001)</f>
        <v>0.99999995372298789</v>
      </c>
      <c r="H40" s="6">
        <v>0</v>
      </c>
      <c r="I40" s="3">
        <f>H40/($D40 + 0.000001)</f>
        <v>0</v>
      </c>
    </row>
    <row r="41" spans="1:9" ht="12" customHeight="1" x14ac:dyDescent="0.2">
      <c r="A41" s="4" t="s">
        <v>35</v>
      </c>
      <c r="B41" s="4" t="s">
        <v>42</v>
      </c>
      <c r="C41" s="4" t="s">
        <v>31</v>
      </c>
      <c r="D41" s="6">
        <v>11.587999999999999</v>
      </c>
      <c r="E41" s="3">
        <v>0.34899999999999998</v>
      </c>
      <c r="F41" s="6">
        <v>8.2669999999999995</v>
      </c>
      <c r="G41" s="3">
        <f>F41/($D41 + 0.000001)</f>
        <v>0.71341036301256799</v>
      </c>
      <c r="H41" s="6">
        <v>3.3210000000000002</v>
      </c>
      <c r="I41" s="3">
        <f>H41/($D41 + 0.000001)</f>
        <v>0.28658955069127112</v>
      </c>
    </row>
    <row r="42" spans="1:9" ht="24" customHeight="1" x14ac:dyDescent="0.2">
      <c r="A42" s="4" t="str">
        <f>A41</f>
        <v xml:space="preserve">CONAGRA FOODS INC </v>
      </c>
      <c r="B42" s="4" t="str">
        <f>"Subtotal: " &amp;B41</f>
        <v xml:space="preserve">Subtotal: CHECKERS/RALLYS FRENCH FRIES </v>
      </c>
      <c r="C42" s="4" t="s">
        <v>18</v>
      </c>
      <c r="D42" s="6">
        <f>SUBTOTAL(9,D40:D41)</f>
        <v>33.197000000000003</v>
      </c>
      <c r="E42" s="3">
        <v>1E-3</v>
      </c>
      <c r="F42" s="6">
        <f>SUBTOTAL(9,F40:F41)</f>
        <v>29.876000000000001</v>
      </c>
      <c r="G42" s="3">
        <v>0.9</v>
      </c>
      <c r="H42" s="6">
        <f>SUBTOTAL(9,H40:H41)</f>
        <v>3.3210000000000002</v>
      </c>
      <c r="I42" s="3">
        <v>0.1</v>
      </c>
    </row>
    <row r="43" spans="1:9" ht="12" customHeight="1" x14ac:dyDescent="0.2">
      <c r="A43" s="4" t="s">
        <v>35</v>
      </c>
      <c r="B43" s="4" t="s">
        <v>43</v>
      </c>
      <c r="C43" s="4" t="s">
        <v>44</v>
      </c>
      <c r="D43" s="6">
        <v>1.4810000000000001</v>
      </c>
      <c r="E43" s="3">
        <v>1</v>
      </c>
      <c r="F43" s="6">
        <v>1.4810000000000001</v>
      </c>
      <c r="G43" s="3">
        <f>F43/($D43 + 0.000001)</f>
        <v>0.99999932478100961</v>
      </c>
      <c r="H43" s="6">
        <v>0</v>
      </c>
      <c r="I43" s="3">
        <f>H43/($D43 + 0.000001)</f>
        <v>0</v>
      </c>
    </row>
    <row r="44" spans="1:9" ht="24" customHeight="1" x14ac:dyDescent="0.2">
      <c r="A44" s="4" t="str">
        <f>A43</f>
        <v xml:space="preserve">CONAGRA FOODS INC </v>
      </c>
      <c r="B44" s="4" t="str">
        <f>"Subtotal: " &amp;B43</f>
        <v xml:space="preserve">Subtotal: CONAGRA CHEESE </v>
      </c>
      <c r="C44" s="4" t="s">
        <v>18</v>
      </c>
      <c r="D44" s="6">
        <f>SUBTOTAL(9,D43:D43)</f>
        <v>1.4810000000000001</v>
      </c>
      <c r="E44" s="3">
        <v>1E-4</v>
      </c>
      <c r="F44" s="6">
        <f>SUBTOTAL(9,F43:F43)</f>
        <v>1.4810000000000001</v>
      </c>
      <c r="G44" s="3">
        <v>1</v>
      </c>
      <c r="H44" s="6">
        <f>SUBTOTAL(9,H43:H43)</f>
        <v>0</v>
      </c>
      <c r="I44" s="3">
        <v>0</v>
      </c>
    </row>
    <row r="45" spans="1:9" ht="12" customHeight="1" x14ac:dyDescent="0.2">
      <c r="A45" s="4" t="s">
        <v>35</v>
      </c>
      <c r="B45" s="4" t="s">
        <v>45</v>
      </c>
      <c r="C45" s="4" t="s">
        <v>46</v>
      </c>
      <c r="D45" s="6">
        <v>0.67700000000000005</v>
      </c>
      <c r="E45" s="3">
        <v>0.98799999999999999</v>
      </c>
      <c r="F45" s="6">
        <v>0</v>
      </c>
      <c r="G45" s="3">
        <f>F45/($D45 + 0.000001)</f>
        <v>0</v>
      </c>
      <c r="H45" s="6">
        <v>0.67700000000000005</v>
      </c>
      <c r="I45" s="3">
        <f>H45/($D45 + 0.000001)</f>
        <v>0.9999985228973074</v>
      </c>
    </row>
    <row r="46" spans="1:9" ht="12" customHeight="1" x14ac:dyDescent="0.2">
      <c r="A46" s="4" t="s">
        <v>35</v>
      </c>
      <c r="B46" s="4" t="s">
        <v>45</v>
      </c>
      <c r="C46" s="4" t="s">
        <v>44</v>
      </c>
      <c r="D46" s="6">
        <v>8.0000000000000002E-3</v>
      </c>
      <c r="E46" s="3">
        <v>1.2E-2</v>
      </c>
      <c r="F46" s="6">
        <v>8.0000000000000002E-3</v>
      </c>
      <c r="G46" s="3">
        <f>F46/($D46 + 0.000001)</f>
        <v>0.99987501562304726</v>
      </c>
      <c r="H46" s="6">
        <v>0</v>
      </c>
      <c r="I46" s="3">
        <f>H46/($D46 + 0.000001)</f>
        <v>0</v>
      </c>
    </row>
    <row r="47" spans="1:9" ht="24" customHeight="1" x14ac:dyDescent="0.2">
      <c r="A47" s="4" t="str">
        <f>A46</f>
        <v xml:space="preserve">CONAGRA FOODS INC </v>
      </c>
      <c r="B47" s="4" t="str">
        <f>"Subtotal: " &amp;B46</f>
        <v xml:space="preserve">Subtotal: CONAGRA FOOD PDTS </v>
      </c>
      <c r="C47" s="4" t="s">
        <v>18</v>
      </c>
      <c r="D47" s="6">
        <f>SUBTOTAL(9,D45:D46)</f>
        <v>0.68500000000000005</v>
      </c>
      <c r="E47" s="3">
        <v>1E-4</v>
      </c>
      <c r="F47" s="6">
        <f>SUBTOTAL(9,F45:F46)</f>
        <v>8.0000000000000002E-3</v>
      </c>
      <c r="G47" s="3">
        <v>1.2E-2</v>
      </c>
      <c r="H47" s="6">
        <f>SUBTOTAL(9,H45:H46)</f>
        <v>0.67700000000000005</v>
      </c>
      <c r="I47" s="3">
        <v>0.98799999999999999</v>
      </c>
    </row>
    <row r="48" spans="1:9" ht="12" customHeight="1" x14ac:dyDescent="0.2">
      <c r="A48" s="4" t="s">
        <v>35</v>
      </c>
      <c r="B48" s="4" t="s">
        <v>47</v>
      </c>
      <c r="C48" s="4" t="s">
        <v>44</v>
      </c>
      <c r="D48" s="6">
        <v>8.0000000000000002E-3</v>
      </c>
      <c r="E48" s="3">
        <v>1</v>
      </c>
      <c r="F48" s="6">
        <v>8.0000000000000002E-3</v>
      </c>
      <c r="G48" s="3">
        <f>F48/($D48 + 0.000001)</f>
        <v>0.99987501562304726</v>
      </c>
      <c r="H48" s="6">
        <v>0</v>
      </c>
      <c r="I48" s="3">
        <f>H48/($D48 + 0.000001)</f>
        <v>0</v>
      </c>
    </row>
    <row r="49" spans="1:9" ht="24" customHeight="1" x14ac:dyDescent="0.2">
      <c r="A49" s="4" t="str">
        <f>A48</f>
        <v xml:space="preserve">CONAGRA FOODS INC </v>
      </c>
      <c r="B49" s="4" t="str">
        <f>"Subtotal: " &amp;B48</f>
        <v xml:space="preserve">Subtotal: CONAGRA WEBSITE-FOOD PDTS </v>
      </c>
      <c r="C49" s="4" t="s">
        <v>18</v>
      </c>
      <c r="D49" s="6">
        <f>SUBTOTAL(9,D48:D48)</f>
        <v>8.0000000000000002E-3</v>
      </c>
      <c r="E49" s="3">
        <v>1E-4</v>
      </c>
      <c r="F49" s="6">
        <f>SUBTOTAL(9,F48:F48)</f>
        <v>8.0000000000000002E-3</v>
      </c>
      <c r="G49" s="3">
        <v>1</v>
      </c>
      <c r="H49" s="6">
        <f>SUBTOTAL(9,H48:H48)</f>
        <v>0</v>
      </c>
      <c r="I49" s="3">
        <v>0</v>
      </c>
    </row>
    <row r="50" spans="1:9" ht="12" customHeight="1" x14ac:dyDescent="0.2">
      <c r="A50" s="4" t="s">
        <v>35</v>
      </c>
      <c r="B50" s="4" t="s">
        <v>48</v>
      </c>
      <c r="C50" s="4" t="s">
        <v>29</v>
      </c>
      <c r="D50" s="6">
        <v>1251.356</v>
      </c>
      <c r="E50" s="3">
        <v>0.90700000000000003</v>
      </c>
      <c r="F50" s="6">
        <v>1251.356</v>
      </c>
      <c r="G50" s="3">
        <f>F50/($D50 + 0.000001)</f>
        <v>0.9999999992008668</v>
      </c>
      <c r="H50" s="6">
        <v>0</v>
      </c>
      <c r="I50" s="3">
        <f>H50/($D50 + 0.000001)</f>
        <v>0</v>
      </c>
    </row>
    <row r="51" spans="1:9" ht="12" customHeight="1" x14ac:dyDescent="0.2">
      <c r="A51" s="4" t="s">
        <v>35</v>
      </c>
      <c r="B51" s="4" t="s">
        <v>48</v>
      </c>
      <c r="C51" s="4" t="s">
        <v>30</v>
      </c>
      <c r="D51" s="6">
        <v>22.626999999999999</v>
      </c>
      <c r="E51" s="3">
        <v>1.6E-2</v>
      </c>
      <c r="F51" s="6">
        <v>22.626999999999999</v>
      </c>
      <c r="G51" s="3">
        <f>F51/($D51 + 0.000001)</f>
        <v>0.99999995580501366</v>
      </c>
      <c r="H51" s="6">
        <v>0</v>
      </c>
      <c r="I51" s="3">
        <f>H51/($D51 + 0.000001)</f>
        <v>0</v>
      </c>
    </row>
    <row r="52" spans="1:9" ht="12" customHeight="1" x14ac:dyDescent="0.2">
      <c r="A52" s="4" t="s">
        <v>35</v>
      </c>
      <c r="B52" s="4" t="s">
        <v>48</v>
      </c>
      <c r="C52" s="4" t="s">
        <v>17</v>
      </c>
      <c r="D52" s="6">
        <v>2.593</v>
      </c>
      <c r="E52" s="3">
        <v>2E-3</v>
      </c>
      <c r="F52" s="6">
        <v>2.5670000000000002</v>
      </c>
      <c r="G52" s="3">
        <f>F52/($D52 + 0.000001)</f>
        <v>0.98997262245560258</v>
      </c>
      <c r="H52" s="6">
        <v>2.5999999999999999E-2</v>
      </c>
      <c r="I52" s="3">
        <f>H52/($D52 + 0.000001)</f>
        <v>1.0026991890863134E-2</v>
      </c>
    </row>
    <row r="53" spans="1:9" ht="12" customHeight="1" x14ac:dyDescent="0.2">
      <c r="A53" s="4" t="s">
        <v>35</v>
      </c>
      <c r="B53" s="4" t="s">
        <v>48</v>
      </c>
      <c r="C53" s="4" t="s">
        <v>34</v>
      </c>
      <c r="D53" s="6">
        <v>102.38800000000001</v>
      </c>
      <c r="E53" s="3">
        <v>7.3999999999999996E-2</v>
      </c>
      <c r="F53" s="6">
        <v>102.38800000000001</v>
      </c>
      <c r="G53" s="3">
        <f>F53/($D53 + 0.000001)</f>
        <v>0.99999999023323061</v>
      </c>
      <c r="H53" s="6">
        <v>0</v>
      </c>
      <c r="I53" s="3">
        <f>H53/($D53 + 0.000001)</f>
        <v>0</v>
      </c>
    </row>
    <row r="54" spans="1:9" ht="24" customHeight="1" x14ac:dyDescent="0.2">
      <c r="A54" s="4" t="str">
        <f>A53</f>
        <v xml:space="preserve">CONAGRA FOODS INC </v>
      </c>
      <c r="B54" s="4" t="str">
        <f>"Subtotal: " &amp;B53</f>
        <v xml:space="preserve">Subtotal: HEALTHY CHOICE CAFE STEAMERS ENTREES-FROZEN </v>
      </c>
      <c r="C54" s="4" t="s">
        <v>18</v>
      </c>
      <c r="D54" s="6">
        <f>SUBTOTAL(9,D50:D53)</f>
        <v>1378.9639999999999</v>
      </c>
      <c r="E54" s="3">
        <v>6.0999999999999999E-2</v>
      </c>
      <c r="F54" s="6">
        <f>SUBTOTAL(9,F50:F53)</f>
        <v>1378.9379999999999</v>
      </c>
      <c r="G54" s="3">
        <v>1</v>
      </c>
      <c r="H54" s="6">
        <f>SUBTOTAL(9,H50:H53)</f>
        <v>2.5999999999999999E-2</v>
      </c>
      <c r="I54" s="3">
        <v>1E-4</v>
      </c>
    </row>
    <row r="55" spans="1:9" ht="12" customHeight="1" x14ac:dyDescent="0.2">
      <c r="A55" s="4" t="s">
        <v>35</v>
      </c>
      <c r="B55" s="4" t="s">
        <v>49</v>
      </c>
      <c r="C55" s="4" t="s">
        <v>17</v>
      </c>
      <c r="D55" s="6">
        <v>0.51</v>
      </c>
      <c r="E55" s="3">
        <v>1</v>
      </c>
      <c r="F55" s="6">
        <v>0.51</v>
      </c>
      <c r="G55" s="3">
        <f>F55/($D55 + 0.000001)</f>
        <v>0.9999980392195309</v>
      </c>
      <c r="H55" s="6">
        <v>0</v>
      </c>
      <c r="I55" s="3">
        <f>H55/($D55 + 0.000001)</f>
        <v>0</v>
      </c>
    </row>
    <row r="56" spans="1:9" ht="24" customHeight="1" x14ac:dyDescent="0.2">
      <c r="A56" s="4" t="str">
        <f>A55</f>
        <v xml:space="preserve">CONAGRA FOODS INC </v>
      </c>
      <c r="B56" s="4" t="str">
        <f>"Subtotal: " &amp;B55</f>
        <v xml:space="preserve">Subtotal: HEALTHY CHOICE ENTREES-FROZEN </v>
      </c>
      <c r="C56" s="4" t="s">
        <v>18</v>
      </c>
      <c r="D56" s="6">
        <f>SUBTOTAL(9,D55:D55)</f>
        <v>0.51</v>
      </c>
      <c r="E56" s="3">
        <v>1E-4</v>
      </c>
      <c r="F56" s="6">
        <f>SUBTOTAL(9,F55:F55)</f>
        <v>0.51</v>
      </c>
      <c r="G56" s="3">
        <v>1</v>
      </c>
      <c r="H56" s="6">
        <f>SUBTOTAL(9,H55:H55)</f>
        <v>0</v>
      </c>
      <c r="I56" s="3">
        <v>0</v>
      </c>
    </row>
    <row r="57" spans="1:9" ht="12" customHeight="1" x14ac:dyDescent="0.2">
      <c r="A57" s="4" t="s">
        <v>35</v>
      </c>
      <c r="B57" s="4" t="s">
        <v>50</v>
      </c>
      <c r="C57" s="4" t="s">
        <v>29</v>
      </c>
      <c r="D57" s="6">
        <v>1008.342</v>
      </c>
      <c r="E57" s="3">
        <v>0.90300000000000002</v>
      </c>
      <c r="F57" s="6">
        <v>1008.342</v>
      </c>
      <c r="G57" s="3">
        <f>F57/($D57 + 0.000001)</f>
        <v>0.99999999900827297</v>
      </c>
      <c r="H57" s="6">
        <v>0</v>
      </c>
      <c r="I57" s="3">
        <f>H57/($D57 + 0.000001)</f>
        <v>0</v>
      </c>
    </row>
    <row r="58" spans="1:9" ht="12" customHeight="1" x14ac:dyDescent="0.2">
      <c r="A58" s="4" t="s">
        <v>35</v>
      </c>
      <c r="B58" s="4" t="s">
        <v>50</v>
      </c>
      <c r="C58" s="4" t="s">
        <v>30</v>
      </c>
      <c r="D58" s="6">
        <v>23.402000000000001</v>
      </c>
      <c r="E58" s="3">
        <v>2.1000000000000001E-2</v>
      </c>
      <c r="F58" s="6">
        <v>23.402000000000001</v>
      </c>
      <c r="G58" s="3">
        <f>F58/($D58 + 0.000001)</f>
        <v>0.99999995726861135</v>
      </c>
      <c r="H58" s="6">
        <v>0</v>
      </c>
      <c r="I58" s="3">
        <f>H58/($D58 + 0.000001)</f>
        <v>0</v>
      </c>
    </row>
    <row r="59" spans="1:9" ht="12" customHeight="1" x14ac:dyDescent="0.2">
      <c r="A59" s="4" t="s">
        <v>35</v>
      </c>
      <c r="B59" s="4" t="s">
        <v>50</v>
      </c>
      <c r="C59" s="4" t="s">
        <v>17</v>
      </c>
      <c r="D59" s="6">
        <v>2.3290000000000002</v>
      </c>
      <c r="E59" s="3">
        <v>2E-3</v>
      </c>
      <c r="F59" s="6">
        <v>2.3290000000000002</v>
      </c>
      <c r="G59" s="3">
        <f>F59/($D59 + 0.000001)</f>
        <v>0.99999957063135647</v>
      </c>
      <c r="H59" s="6">
        <v>0</v>
      </c>
      <c r="I59" s="3">
        <f>H59/($D59 + 0.000001)</f>
        <v>0</v>
      </c>
    </row>
    <row r="60" spans="1:9" ht="12" customHeight="1" x14ac:dyDescent="0.2">
      <c r="A60" s="4" t="s">
        <v>35</v>
      </c>
      <c r="B60" s="4" t="s">
        <v>50</v>
      </c>
      <c r="C60" s="4" t="s">
        <v>34</v>
      </c>
      <c r="D60" s="6">
        <v>82.509</v>
      </c>
      <c r="E60" s="3">
        <v>7.3999999999999996E-2</v>
      </c>
      <c r="F60" s="6">
        <v>82.509</v>
      </c>
      <c r="G60" s="3">
        <f>F60/($D60 + 0.000001)</f>
        <v>0.99999998788011024</v>
      </c>
      <c r="H60" s="6">
        <v>0</v>
      </c>
      <c r="I60" s="3">
        <f>H60/($D60 + 0.000001)</f>
        <v>0</v>
      </c>
    </row>
    <row r="61" spans="1:9" ht="24" customHeight="1" x14ac:dyDescent="0.2">
      <c r="A61" s="4" t="str">
        <f>A60</f>
        <v xml:space="preserve">CONAGRA FOODS INC </v>
      </c>
      <c r="B61" s="4" t="str">
        <f>"Subtotal: " &amp;B60</f>
        <v xml:space="preserve">Subtotal: HEALTHY CHOICE SIMPLY CAFE STEAMERS ENTREES-FROZEN </v>
      </c>
      <c r="C61" s="4" t="s">
        <v>18</v>
      </c>
      <c r="D61" s="6">
        <f>SUBTOTAL(9,D57:D60)</f>
        <v>1116.5819999999999</v>
      </c>
      <c r="E61" s="3">
        <v>4.9000000000000002E-2</v>
      </c>
      <c r="F61" s="6">
        <f>SUBTOTAL(9,F57:F60)</f>
        <v>1116.5819999999999</v>
      </c>
      <c r="G61" s="3">
        <v>1</v>
      </c>
      <c r="H61" s="6">
        <f>SUBTOTAL(9,H57:H60)</f>
        <v>0</v>
      </c>
      <c r="I61" s="3">
        <v>0</v>
      </c>
    </row>
    <row r="62" spans="1:9" ht="12" customHeight="1" x14ac:dyDescent="0.2">
      <c r="A62" s="4" t="s">
        <v>35</v>
      </c>
      <c r="B62" s="4" t="s">
        <v>51</v>
      </c>
      <c r="C62" s="4" t="s">
        <v>29</v>
      </c>
      <c r="D62" s="6">
        <v>11.31</v>
      </c>
      <c r="E62" s="3">
        <v>1</v>
      </c>
      <c r="F62" s="6">
        <v>11.138999999999999</v>
      </c>
      <c r="G62" s="3">
        <f>F62/($D62 + 0.000001)</f>
        <v>0.98488054952426618</v>
      </c>
      <c r="H62" s="6">
        <v>0.17100000000000001</v>
      </c>
      <c r="I62" s="3">
        <f>H62/($D62 + 0.000001)</f>
        <v>1.5119362058411844E-2</v>
      </c>
    </row>
    <row r="63" spans="1:9" ht="24" customHeight="1" x14ac:dyDescent="0.2">
      <c r="A63" s="4" t="str">
        <f>A62</f>
        <v xml:space="preserve">CONAGRA FOODS INC </v>
      </c>
      <c r="B63" s="4" t="str">
        <f>"Subtotal: " &amp;B62</f>
        <v xml:space="preserve">Subtotal: KID CUISINE ENTREES-FROZEN </v>
      </c>
      <c r="C63" s="4" t="s">
        <v>18</v>
      </c>
      <c r="D63" s="6">
        <f>SUBTOTAL(9,D62:D62)</f>
        <v>11.31</v>
      </c>
      <c r="E63" s="3">
        <v>1E-4</v>
      </c>
      <c r="F63" s="6">
        <f>SUBTOTAL(9,F62:F62)</f>
        <v>11.138999999999999</v>
      </c>
      <c r="G63" s="3">
        <v>0.98499999999999999</v>
      </c>
      <c r="H63" s="6">
        <f>SUBTOTAL(9,H62:H62)</f>
        <v>0.17100000000000001</v>
      </c>
      <c r="I63" s="3">
        <v>1.4999999999999999E-2</v>
      </c>
    </row>
    <row r="64" spans="1:9" ht="12" customHeight="1" x14ac:dyDescent="0.2">
      <c r="A64" s="4" t="s">
        <v>35</v>
      </c>
      <c r="B64" s="4" t="s">
        <v>52</v>
      </c>
      <c r="C64" s="4" t="s">
        <v>29</v>
      </c>
      <c r="D64" s="6">
        <v>216.98500000000001</v>
      </c>
      <c r="E64" s="3">
        <v>1</v>
      </c>
      <c r="F64" s="6">
        <v>147.994</v>
      </c>
      <c r="G64" s="3">
        <f>F64/($D64 + 0.000001)</f>
        <v>0.68204714297279923</v>
      </c>
      <c r="H64" s="6">
        <v>68.991</v>
      </c>
      <c r="I64" s="3">
        <f>H64/($D64 + 0.000001)</f>
        <v>0.31795285241858717</v>
      </c>
    </row>
    <row r="65" spans="1:9" ht="24" customHeight="1" x14ac:dyDescent="0.2">
      <c r="A65" s="4" t="str">
        <f>A64</f>
        <v xml:space="preserve">CONAGRA FOODS INC </v>
      </c>
      <c r="B65" s="4" t="str">
        <f>"Subtotal: " &amp;B64</f>
        <v xml:space="preserve">Subtotal: KID CUISINE FROZEN ENTREES-FROZEN </v>
      </c>
      <c r="C65" s="4" t="s">
        <v>18</v>
      </c>
      <c r="D65" s="6">
        <f>SUBTOTAL(9,D64:D64)</f>
        <v>216.98500000000001</v>
      </c>
      <c r="E65" s="3">
        <v>0.01</v>
      </c>
      <c r="F65" s="6">
        <f>SUBTOTAL(9,F64:F64)</f>
        <v>147.994</v>
      </c>
      <c r="G65" s="3">
        <v>0.68200000000000005</v>
      </c>
      <c r="H65" s="6">
        <f>SUBTOTAL(9,H64:H64)</f>
        <v>68.991</v>
      </c>
      <c r="I65" s="3">
        <v>0.318</v>
      </c>
    </row>
    <row r="66" spans="1:9" ht="12" customHeight="1" x14ac:dyDescent="0.2">
      <c r="A66" s="4" t="s">
        <v>35</v>
      </c>
      <c r="B66" s="4" t="s">
        <v>53</v>
      </c>
      <c r="C66" s="4" t="s">
        <v>29</v>
      </c>
      <c r="D66" s="6">
        <v>324.39600000000002</v>
      </c>
      <c r="E66" s="3">
        <v>1</v>
      </c>
      <c r="F66" s="6">
        <v>267.53899999999999</v>
      </c>
      <c r="G66" s="3">
        <f>F66/($D66 + 0.000001)</f>
        <v>0.82472964887134959</v>
      </c>
      <c r="H66" s="6">
        <v>56.856999999999999</v>
      </c>
      <c r="I66" s="3">
        <f>H66/($D66 + 0.000001)</f>
        <v>0.17527034804599825</v>
      </c>
    </row>
    <row r="67" spans="1:9" ht="24" customHeight="1" x14ac:dyDescent="0.2">
      <c r="A67" s="4" t="str">
        <f>A66</f>
        <v xml:space="preserve">CONAGRA FOODS INC </v>
      </c>
      <c r="B67" s="4" t="str">
        <f>"Subtotal: " &amp;B66</f>
        <v xml:space="preserve">Subtotal: KID CUISINE STAR WARS ENTREES-FROZEN </v>
      </c>
      <c r="C67" s="4" t="s">
        <v>18</v>
      </c>
      <c r="D67" s="6">
        <f>SUBTOTAL(9,D66:D66)</f>
        <v>324.39600000000002</v>
      </c>
      <c r="E67" s="3">
        <v>1.4E-2</v>
      </c>
      <c r="F67" s="6">
        <f>SUBTOTAL(9,F66:F66)</f>
        <v>267.53899999999999</v>
      </c>
      <c r="G67" s="3">
        <v>0.82499999999999996</v>
      </c>
      <c r="H67" s="6">
        <f>SUBTOTAL(9,H66:H66)</f>
        <v>56.856999999999999</v>
      </c>
      <c r="I67" s="3">
        <v>0.17499999999999999</v>
      </c>
    </row>
    <row r="68" spans="1:9" ht="12" customHeight="1" x14ac:dyDescent="0.2">
      <c r="A68" s="4" t="s">
        <v>35</v>
      </c>
      <c r="B68" s="4" t="s">
        <v>54</v>
      </c>
      <c r="C68" s="4" t="s">
        <v>22</v>
      </c>
      <c r="D68" s="6">
        <v>2.262</v>
      </c>
      <c r="E68" s="3">
        <v>1</v>
      </c>
      <c r="F68" s="6">
        <v>2.262</v>
      </c>
      <c r="G68" s="3">
        <f>F68/($D68 + 0.000001)</f>
        <v>0.99999955791354644</v>
      </c>
      <c r="H68" s="6">
        <v>0</v>
      </c>
      <c r="I68" s="3">
        <f>H68/($D68 + 0.000001)</f>
        <v>0</v>
      </c>
    </row>
    <row r="69" spans="1:9" ht="24" customHeight="1" x14ac:dyDescent="0.2">
      <c r="A69" s="4" t="str">
        <f>A68</f>
        <v xml:space="preserve">CONAGRA FOODS INC </v>
      </c>
      <c r="B69" s="4" t="str">
        <f>"Subtotal: " &amp;B68</f>
        <v xml:space="preserve">Subtotal: LA CHOY FOOD PDTS </v>
      </c>
      <c r="C69" s="4" t="s">
        <v>18</v>
      </c>
      <c r="D69" s="6">
        <f>SUBTOTAL(9,D68:D68)</f>
        <v>2.262</v>
      </c>
      <c r="E69" s="3">
        <v>1E-4</v>
      </c>
      <c r="F69" s="6">
        <f>SUBTOTAL(9,F68:F68)</f>
        <v>2.262</v>
      </c>
      <c r="G69" s="3">
        <v>1</v>
      </c>
      <c r="H69" s="6">
        <f>SUBTOTAL(9,H68:H68)</f>
        <v>0</v>
      </c>
      <c r="I69" s="3">
        <v>0</v>
      </c>
    </row>
    <row r="70" spans="1:9" ht="12" customHeight="1" x14ac:dyDescent="0.2">
      <c r="A70" s="4" t="s">
        <v>35</v>
      </c>
      <c r="B70" s="4" t="s">
        <v>55</v>
      </c>
      <c r="C70" s="4" t="s">
        <v>24</v>
      </c>
      <c r="D70" s="6">
        <v>15.997</v>
      </c>
      <c r="E70" s="3">
        <v>1</v>
      </c>
      <c r="F70" s="6">
        <v>15.997</v>
      </c>
      <c r="G70" s="3">
        <f>F70/($D70 + 0.000001)</f>
        <v>0.99999993748828298</v>
      </c>
      <c r="H70" s="6">
        <v>0</v>
      </c>
      <c r="I70" s="3">
        <f>H70/($D70 + 0.000001)</f>
        <v>0</v>
      </c>
    </row>
    <row r="71" spans="1:9" ht="24" customHeight="1" x14ac:dyDescent="0.2">
      <c r="A71" s="4" t="str">
        <f>A70</f>
        <v xml:space="preserve">CONAGRA FOODS INC </v>
      </c>
      <c r="B71" s="4" t="str">
        <f>"Subtotal: " &amp;B70</f>
        <v xml:space="preserve">Subtotal: MARIE CALLENDERS BREAD </v>
      </c>
      <c r="C71" s="4" t="s">
        <v>18</v>
      </c>
      <c r="D71" s="6">
        <f>SUBTOTAL(9,D70:D70)</f>
        <v>15.997</v>
      </c>
      <c r="E71" s="3">
        <v>1E-4</v>
      </c>
      <c r="F71" s="6">
        <f>SUBTOTAL(9,F70:F70)</f>
        <v>15.997</v>
      </c>
      <c r="G71" s="3">
        <v>1</v>
      </c>
      <c r="H71" s="6">
        <f>SUBTOTAL(9,H70:H70)</f>
        <v>0</v>
      </c>
      <c r="I71" s="3">
        <v>0</v>
      </c>
    </row>
    <row r="72" spans="1:9" ht="12" customHeight="1" x14ac:dyDescent="0.2">
      <c r="A72" s="4" t="s">
        <v>35</v>
      </c>
      <c r="B72" s="4" t="s">
        <v>56</v>
      </c>
      <c r="C72" s="4" t="s">
        <v>30</v>
      </c>
      <c r="D72" s="6">
        <v>1.2989999999999999</v>
      </c>
      <c r="E72" s="3">
        <v>0.224</v>
      </c>
      <c r="F72" s="6">
        <v>1.2989999999999999</v>
      </c>
      <c r="G72" s="3">
        <f>F72/($D72 + 0.000001)</f>
        <v>0.99999923017765202</v>
      </c>
      <c r="H72" s="6">
        <v>0</v>
      </c>
      <c r="I72" s="3">
        <f>H72/($D72 + 0.000001)</f>
        <v>0</v>
      </c>
    </row>
    <row r="73" spans="1:9" ht="12" customHeight="1" x14ac:dyDescent="0.2">
      <c r="A73" s="4" t="s">
        <v>35</v>
      </c>
      <c r="B73" s="4" t="s">
        <v>56</v>
      </c>
      <c r="C73" s="4" t="s">
        <v>17</v>
      </c>
      <c r="D73" s="6">
        <v>1.155</v>
      </c>
      <c r="E73" s="3">
        <v>0.19900000000000001</v>
      </c>
      <c r="F73" s="6">
        <v>1.129</v>
      </c>
      <c r="G73" s="3">
        <f>F73/($D73 + 0.000001)</f>
        <v>0.97748833117893408</v>
      </c>
      <c r="H73" s="6">
        <v>2.5999999999999999E-2</v>
      </c>
      <c r="I73" s="3">
        <f>H73/($D73 + 0.000001)</f>
        <v>2.2510803020949766E-2</v>
      </c>
    </row>
    <row r="74" spans="1:9" ht="12" customHeight="1" x14ac:dyDescent="0.2">
      <c r="A74" s="4" t="s">
        <v>35</v>
      </c>
      <c r="B74" s="4" t="s">
        <v>56</v>
      </c>
      <c r="C74" s="4" t="s">
        <v>34</v>
      </c>
      <c r="D74" s="6">
        <v>3.35</v>
      </c>
      <c r="E74" s="3">
        <v>0.57699999999999996</v>
      </c>
      <c r="F74" s="6">
        <v>3.35</v>
      </c>
      <c r="G74" s="3">
        <f>F74/($D74 + 0.000001)</f>
        <v>0.9999997014926264</v>
      </c>
      <c r="H74" s="6">
        <v>0</v>
      </c>
      <c r="I74" s="3">
        <f>H74/($D74 + 0.000001)</f>
        <v>0</v>
      </c>
    </row>
    <row r="75" spans="1:9" ht="24" customHeight="1" x14ac:dyDescent="0.2">
      <c r="A75" s="4" t="str">
        <f>A74</f>
        <v xml:space="preserve">CONAGRA FOODS INC </v>
      </c>
      <c r="B75" s="4" t="str">
        <f>"Subtotal: " &amp;B74</f>
        <v xml:space="preserve">Subtotal: MARIE CALLENDERS COMFORT BAKES ENTREES-FROZEN </v>
      </c>
      <c r="C75" s="4" t="s">
        <v>18</v>
      </c>
      <c r="D75" s="6">
        <f>SUBTOTAL(9,D72:D74)</f>
        <v>5.8040000000000003</v>
      </c>
      <c r="E75" s="3">
        <v>1E-4</v>
      </c>
      <c r="F75" s="6">
        <f>SUBTOTAL(9,F72:F74)</f>
        <v>5.7780000000000005</v>
      </c>
      <c r="G75" s="3">
        <v>0.996</v>
      </c>
      <c r="H75" s="6">
        <f>SUBTOTAL(9,H72:H74)</f>
        <v>2.5999999999999999E-2</v>
      </c>
      <c r="I75" s="3">
        <v>4.0000000000000001E-3</v>
      </c>
    </row>
    <row r="76" spans="1:9" ht="12" customHeight="1" x14ac:dyDescent="0.2">
      <c r="A76" s="4" t="s">
        <v>35</v>
      </c>
      <c r="B76" s="4" t="s">
        <v>57</v>
      </c>
      <c r="C76" s="4" t="s">
        <v>29</v>
      </c>
      <c r="D76" s="6">
        <v>4080.2080000000001</v>
      </c>
      <c r="E76" s="3">
        <v>0.65400000000000003</v>
      </c>
      <c r="F76" s="6">
        <v>2840.3789999999999</v>
      </c>
      <c r="G76" s="3">
        <f>F76/($D76 + 0.000001)</f>
        <v>0.69613583408097435</v>
      </c>
      <c r="H76" s="6">
        <v>1239.829</v>
      </c>
      <c r="I76" s="3">
        <f>H76/($D76 + 0.000001)</f>
        <v>0.30386416567394009</v>
      </c>
    </row>
    <row r="77" spans="1:9" ht="12" customHeight="1" x14ac:dyDescent="0.2">
      <c r="A77" s="4" t="s">
        <v>35</v>
      </c>
      <c r="B77" s="4" t="s">
        <v>57</v>
      </c>
      <c r="C77" s="4" t="s">
        <v>30</v>
      </c>
      <c r="D77" s="6">
        <v>1858.143</v>
      </c>
      <c r="E77" s="3">
        <v>0.29799999999999999</v>
      </c>
      <c r="F77" s="6">
        <v>1481.521</v>
      </c>
      <c r="G77" s="3">
        <f>F77/($D77 + 0.000001)</f>
        <v>0.7973126929427321</v>
      </c>
      <c r="H77" s="6">
        <v>376.62200000000001</v>
      </c>
      <c r="I77" s="3">
        <f>H77/($D77 + 0.000001)</f>
        <v>0.20268730651909606</v>
      </c>
    </row>
    <row r="78" spans="1:9" ht="12" customHeight="1" x14ac:dyDescent="0.2">
      <c r="A78" s="4" t="s">
        <v>35</v>
      </c>
      <c r="B78" s="4" t="s">
        <v>57</v>
      </c>
      <c r="C78" s="4" t="s">
        <v>17</v>
      </c>
      <c r="D78" s="6">
        <v>62.287999999999997</v>
      </c>
      <c r="E78" s="3">
        <v>0.01</v>
      </c>
      <c r="F78" s="6">
        <v>55.143000000000001</v>
      </c>
      <c r="G78" s="3">
        <f>F78/($D78 + 0.000001)</f>
        <v>0.8852908925428512</v>
      </c>
      <c r="H78" s="6">
        <v>7.1449999999999996</v>
      </c>
      <c r="I78" s="3">
        <f>H78/($D78 + 0.000001)</f>
        <v>0.11470909140269248</v>
      </c>
    </row>
    <row r="79" spans="1:9" ht="12" customHeight="1" x14ac:dyDescent="0.2">
      <c r="A79" s="4" t="s">
        <v>35</v>
      </c>
      <c r="B79" s="4" t="s">
        <v>57</v>
      </c>
      <c r="C79" s="4" t="s">
        <v>34</v>
      </c>
      <c r="D79" s="6">
        <v>242.809</v>
      </c>
      <c r="E79" s="3">
        <v>3.9E-2</v>
      </c>
      <c r="F79" s="6">
        <v>203.923</v>
      </c>
      <c r="G79" s="3">
        <f>F79/($D79 + 0.000001)</f>
        <v>0.83984942551614883</v>
      </c>
      <c r="H79" s="6">
        <v>38.886000000000003</v>
      </c>
      <c r="I79" s="3">
        <f>H79/($D79 + 0.000001)</f>
        <v>0.16015057036538774</v>
      </c>
    </row>
    <row r="80" spans="1:9" ht="24" customHeight="1" x14ac:dyDescent="0.2">
      <c r="A80" s="4" t="str">
        <f>A79</f>
        <v xml:space="preserve">CONAGRA FOODS INC </v>
      </c>
      <c r="B80" s="4" t="str">
        <f>"Subtotal: " &amp;B79</f>
        <v xml:space="preserve">Subtotal: MARIE CALLENDERS ENTREES-FROZEN </v>
      </c>
      <c r="C80" s="4" t="s">
        <v>18</v>
      </c>
      <c r="D80" s="6">
        <f>SUBTOTAL(9,D76:D79)</f>
        <v>6243.4480000000003</v>
      </c>
      <c r="E80" s="3">
        <v>0.27500000000000002</v>
      </c>
      <c r="F80" s="6">
        <f>SUBTOTAL(9,F76:F79)</f>
        <v>4580.9659999999994</v>
      </c>
      <c r="G80" s="3">
        <v>0.73399999999999999</v>
      </c>
      <c r="H80" s="6">
        <f>SUBTOTAL(9,H76:H79)</f>
        <v>1662.482</v>
      </c>
      <c r="I80" s="3">
        <v>0.26600000000000001</v>
      </c>
    </row>
    <row r="81" spans="1:9" ht="12" customHeight="1" x14ac:dyDescent="0.2">
      <c r="A81" s="4" t="s">
        <v>35</v>
      </c>
      <c r="B81" s="4" t="s">
        <v>58</v>
      </c>
      <c r="C81" s="4" t="s">
        <v>29</v>
      </c>
      <c r="D81" s="6">
        <v>6.3739999999999997</v>
      </c>
      <c r="E81" s="3">
        <v>6.3E-2</v>
      </c>
      <c r="F81" s="6">
        <v>1.274</v>
      </c>
      <c r="G81" s="3">
        <f>F81/($D81 + 0.000001)</f>
        <v>0.19987445875832152</v>
      </c>
      <c r="H81" s="6">
        <v>5.0999999999999996</v>
      </c>
      <c r="I81" s="3">
        <f>H81/($D81 + 0.000001)</f>
        <v>0.80012538435434821</v>
      </c>
    </row>
    <row r="82" spans="1:9" ht="12" customHeight="1" x14ac:dyDescent="0.2">
      <c r="A82" s="4" t="s">
        <v>35</v>
      </c>
      <c r="B82" s="4" t="s">
        <v>58</v>
      </c>
      <c r="C82" s="4" t="s">
        <v>39</v>
      </c>
      <c r="D82" s="6">
        <v>95.174999999999997</v>
      </c>
      <c r="E82" s="3">
        <v>0.93700000000000006</v>
      </c>
      <c r="F82" s="6">
        <v>95.174999999999997</v>
      </c>
      <c r="G82" s="3">
        <f>F82/($D82 + 0.000001)</f>
        <v>0.99999998949303925</v>
      </c>
      <c r="H82" s="6">
        <v>0</v>
      </c>
      <c r="I82" s="3">
        <f>H82/($D82 + 0.000001)</f>
        <v>0</v>
      </c>
    </row>
    <row r="83" spans="1:9" ht="24" customHeight="1" x14ac:dyDescent="0.2">
      <c r="A83" s="4" t="str">
        <f>A82</f>
        <v xml:space="preserve">CONAGRA FOODS INC </v>
      </c>
      <c r="B83" s="4" t="str">
        <f>"Subtotal: " &amp;B82</f>
        <v xml:space="preserve">Subtotal: MARIE CALLENDERS FOOD PDTS </v>
      </c>
      <c r="C83" s="4" t="s">
        <v>18</v>
      </c>
      <c r="D83" s="6">
        <f>SUBTOTAL(9,D81:D82)</f>
        <v>101.54899999999999</v>
      </c>
      <c r="E83" s="3">
        <v>4.0000000000000001E-3</v>
      </c>
      <c r="F83" s="6">
        <f>SUBTOTAL(9,F81:F82)</f>
        <v>96.448999999999998</v>
      </c>
      <c r="G83" s="3">
        <v>0.95</v>
      </c>
      <c r="H83" s="6">
        <f>SUBTOTAL(9,H81:H82)</f>
        <v>5.0999999999999996</v>
      </c>
      <c r="I83" s="3">
        <v>0.05</v>
      </c>
    </row>
    <row r="84" spans="1:9" ht="12" customHeight="1" x14ac:dyDescent="0.2">
      <c r="A84" s="4" t="s">
        <v>35</v>
      </c>
      <c r="B84" s="4" t="s">
        <v>59</v>
      </c>
      <c r="C84" s="4" t="s">
        <v>44</v>
      </c>
      <c r="D84" s="6">
        <v>8.3000000000000004E-2</v>
      </c>
      <c r="E84" s="3">
        <v>1</v>
      </c>
      <c r="F84" s="6">
        <v>8.3000000000000004E-2</v>
      </c>
      <c r="G84" s="3">
        <f>F84/($D84 + 0.000001)</f>
        <v>0.9999879519523861</v>
      </c>
      <c r="H84" s="6">
        <v>0</v>
      </c>
      <c r="I84" s="3">
        <f>H84/($D84 + 0.000001)</f>
        <v>0</v>
      </c>
    </row>
    <row r="85" spans="1:9" ht="24" customHeight="1" x14ac:dyDescent="0.2">
      <c r="A85" s="4" t="str">
        <f>A84</f>
        <v xml:space="preserve">CONAGRA FOODS INC </v>
      </c>
      <c r="B85" s="4" t="str">
        <f>"Subtotal: " &amp;B84</f>
        <v xml:space="preserve">Subtotal: MARIE CALLENDERS PASTA AL DENTE ENTREES-FROZEN </v>
      </c>
      <c r="C85" s="4" t="s">
        <v>18</v>
      </c>
      <c r="D85" s="6">
        <f>SUBTOTAL(9,D84:D84)</f>
        <v>8.3000000000000004E-2</v>
      </c>
      <c r="E85" s="3">
        <v>1E-4</v>
      </c>
      <c r="F85" s="6">
        <f>SUBTOTAL(9,F84:F84)</f>
        <v>8.3000000000000004E-2</v>
      </c>
      <c r="G85" s="3">
        <v>1</v>
      </c>
      <c r="H85" s="6">
        <f>SUBTOTAL(9,H84:H84)</f>
        <v>0</v>
      </c>
      <c r="I85" s="3">
        <v>0</v>
      </c>
    </row>
    <row r="86" spans="1:9" ht="12" customHeight="1" x14ac:dyDescent="0.2">
      <c r="A86" s="4" t="s">
        <v>35</v>
      </c>
      <c r="B86" s="4" t="s">
        <v>60</v>
      </c>
      <c r="C86" s="4" t="s">
        <v>29</v>
      </c>
      <c r="D86" s="6">
        <v>1391.472</v>
      </c>
      <c r="E86" s="3">
        <v>0.59799999999999998</v>
      </c>
      <c r="F86" s="6">
        <v>590.55700000000002</v>
      </c>
      <c r="G86" s="3">
        <f>F86/($D86 + 0.000001)</f>
        <v>0.42441170183488297</v>
      </c>
      <c r="H86" s="6">
        <v>800.91499999999996</v>
      </c>
      <c r="I86" s="3">
        <f>H86/($D86 + 0.000001)</f>
        <v>0.57558829744645357</v>
      </c>
    </row>
    <row r="87" spans="1:9" ht="12" customHeight="1" x14ac:dyDescent="0.2">
      <c r="A87" s="4" t="s">
        <v>35</v>
      </c>
      <c r="B87" s="4" t="s">
        <v>60</v>
      </c>
      <c r="C87" s="4" t="s">
        <v>30</v>
      </c>
      <c r="D87" s="6">
        <v>582.62400000000002</v>
      </c>
      <c r="E87" s="3">
        <v>0.25</v>
      </c>
      <c r="F87" s="6">
        <v>272.827</v>
      </c>
      <c r="G87" s="3">
        <f>F87/($D87 + 0.000001)</f>
        <v>0.4682728475512975</v>
      </c>
      <c r="H87" s="6">
        <v>309.79700000000003</v>
      </c>
      <c r="I87" s="3">
        <f>H87/($D87 + 0.000001)</f>
        <v>0.53172715073232968</v>
      </c>
    </row>
    <row r="88" spans="1:9" ht="12" customHeight="1" x14ac:dyDescent="0.2">
      <c r="A88" s="4" t="s">
        <v>35</v>
      </c>
      <c r="B88" s="4" t="s">
        <v>60</v>
      </c>
      <c r="C88" s="4" t="s">
        <v>17</v>
      </c>
      <c r="D88" s="6">
        <v>337.94499999999999</v>
      </c>
      <c r="E88" s="3">
        <v>0.14499999999999999</v>
      </c>
      <c r="F88" s="6">
        <v>328.911</v>
      </c>
      <c r="G88" s="3">
        <f>F88/($D88 + 0.000001)</f>
        <v>0.97326783656136995</v>
      </c>
      <c r="H88" s="6">
        <v>9.0340000000000007</v>
      </c>
      <c r="I88" s="3">
        <f>H88/($D88 + 0.000001)</f>
        <v>2.6732160479568688E-2</v>
      </c>
    </row>
    <row r="89" spans="1:9" ht="12" customHeight="1" x14ac:dyDescent="0.2">
      <c r="A89" s="4" t="s">
        <v>35</v>
      </c>
      <c r="B89" s="4" t="s">
        <v>60</v>
      </c>
      <c r="C89" s="4" t="s">
        <v>34</v>
      </c>
      <c r="D89" s="6">
        <v>15.282</v>
      </c>
      <c r="E89" s="3">
        <v>7.0000000000000001E-3</v>
      </c>
      <c r="F89" s="6">
        <v>6.5190000000000001</v>
      </c>
      <c r="G89" s="3">
        <f>F89/($D89 + 0.000001)</f>
        <v>0.42658026262398496</v>
      </c>
      <c r="H89" s="6">
        <v>8.7629999999999999</v>
      </c>
      <c r="I89" s="3">
        <f>H89/($D89 + 0.000001)</f>
        <v>0.57341967193955823</v>
      </c>
    </row>
    <row r="90" spans="1:9" ht="24" customHeight="1" x14ac:dyDescent="0.2">
      <c r="A90" s="4" t="str">
        <f>A89</f>
        <v xml:space="preserve">CONAGRA FOODS INC </v>
      </c>
      <c r="B90" s="4" t="str">
        <f>"Subtotal: " &amp;B89</f>
        <v xml:space="preserve">Subtotal: MARIE CALLENDERS PIES </v>
      </c>
      <c r="C90" s="4" t="s">
        <v>18</v>
      </c>
      <c r="D90" s="6">
        <f>SUBTOTAL(9,D86:D89)</f>
        <v>2327.3230000000003</v>
      </c>
      <c r="E90" s="3">
        <v>0.10299999999999999</v>
      </c>
      <c r="F90" s="6">
        <f>SUBTOTAL(9,F86:F89)</f>
        <v>1198.8140000000001</v>
      </c>
      <c r="G90" s="3">
        <v>0.51500000000000001</v>
      </c>
      <c r="H90" s="6">
        <f>SUBTOTAL(9,H86:H89)</f>
        <v>1128.509</v>
      </c>
      <c r="I90" s="3">
        <v>0.48499999999999999</v>
      </c>
    </row>
    <row r="91" spans="1:9" ht="12" customHeight="1" x14ac:dyDescent="0.2">
      <c r="A91" s="4" t="s">
        <v>35</v>
      </c>
      <c r="B91" s="4" t="s">
        <v>61</v>
      </c>
      <c r="C91" s="4" t="s">
        <v>39</v>
      </c>
      <c r="D91" s="6">
        <v>358.7</v>
      </c>
      <c r="E91" s="3">
        <v>1</v>
      </c>
      <c r="F91" s="6">
        <v>0</v>
      </c>
      <c r="G91" s="3">
        <f>F91/($D91 + 0.000001)</f>
        <v>0</v>
      </c>
      <c r="H91" s="6">
        <v>358.7</v>
      </c>
      <c r="I91" s="3">
        <f>H91/($D91 + 0.000001)</f>
        <v>0.99999999721215505</v>
      </c>
    </row>
    <row r="92" spans="1:9" ht="24" customHeight="1" x14ac:dyDescent="0.2">
      <c r="A92" s="4" t="str">
        <f>A91</f>
        <v xml:space="preserve">CONAGRA FOODS INC </v>
      </c>
      <c r="B92" s="4" t="str">
        <f>"Subtotal: " &amp;B91</f>
        <v xml:space="preserve">Subtotal: PAM FOR BAKING NON-STICK SPRAY </v>
      </c>
      <c r="C92" s="4" t="s">
        <v>18</v>
      </c>
      <c r="D92" s="6">
        <f>SUBTOTAL(9,D91:D91)</f>
        <v>358.7</v>
      </c>
      <c r="E92" s="3">
        <v>1.6E-2</v>
      </c>
      <c r="F92" s="6">
        <f>SUBTOTAL(9,F91:F91)</f>
        <v>0</v>
      </c>
      <c r="G92" s="3">
        <v>0</v>
      </c>
      <c r="H92" s="6">
        <f>SUBTOTAL(9,H91:H91)</f>
        <v>358.7</v>
      </c>
      <c r="I92" s="3">
        <v>1</v>
      </c>
    </row>
    <row r="93" spans="1:9" ht="12" customHeight="1" x14ac:dyDescent="0.2">
      <c r="A93" s="4" t="s">
        <v>35</v>
      </c>
      <c r="B93" s="4" t="s">
        <v>62</v>
      </c>
      <c r="C93" s="4" t="s">
        <v>29</v>
      </c>
      <c r="D93" s="6">
        <v>0</v>
      </c>
      <c r="E93" s="3">
        <v>0</v>
      </c>
      <c r="F93" s="6">
        <v>0</v>
      </c>
      <c r="G93" s="3">
        <f>F93/($D93 + 0.000001)</f>
        <v>0</v>
      </c>
      <c r="H93" s="6">
        <v>0</v>
      </c>
      <c r="I93" s="3">
        <f>H93/($D93 + 0.000001)</f>
        <v>0</v>
      </c>
    </row>
    <row r="94" spans="1:9" ht="12" customHeight="1" x14ac:dyDescent="0.2">
      <c r="A94" s="4" t="s">
        <v>35</v>
      </c>
      <c r="B94" s="4" t="s">
        <v>62</v>
      </c>
      <c r="C94" s="4" t="s">
        <v>22</v>
      </c>
      <c r="D94" s="6">
        <v>49.180999999999997</v>
      </c>
      <c r="E94" s="3">
        <v>9.4E-2</v>
      </c>
      <c r="F94" s="6">
        <v>0</v>
      </c>
      <c r="G94" s="3">
        <f>F94/($D94 + 0.000001)</f>
        <v>0</v>
      </c>
      <c r="H94" s="6">
        <v>49.180999999999997</v>
      </c>
      <c r="I94" s="3">
        <f>H94/($D94 + 0.000001)</f>
        <v>0.99999997966694498</v>
      </c>
    </row>
    <row r="95" spans="1:9" ht="12" customHeight="1" x14ac:dyDescent="0.2">
      <c r="A95" s="4" t="s">
        <v>35</v>
      </c>
      <c r="B95" s="4" t="s">
        <v>62</v>
      </c>
      <c r="C95" s="4" t="s">
        <v>39</v>
      </c>
      <c r="D95" s="6">
        <v>475.87799999999999</v>
      </c>
      <c r="E95" s="3">
        <v>0.90600000000000003</v>
      </c>
      <c r="F95" s="6">
        <v>0</v>
      </c>
      <c r="G95" s="3">
        <f>F95/($D95 + 0.000001)</f>
        <v>0</v>
      </c>
      <c r="H95" s="6">
        <v>475.87799999999999</v>
      </c>
      <c r="I95" s="3">
        <f>H95/($D95 + 0.000001)</f>
        <v>0.99999999789862104</v>
      </c>
    </row>
    <row r="96" spans="1:9" ht="12" customHeight="1" x14ac:dyDescent="0.2">
      <c r="A96" s="4" t="s">
        <v>35</v>
      </c>
      <c r="B96" s="4" t="s">
        <v>62</v>
      </c>
      <c r="C96" s="4" t="s">
        <v>30</v>
      </c>
      <c r="D96" s="6">
        <v>0</v>
      </c>
      <c r="E96" s="3">
        <v>0</v>
      </c>
      <c r="F96" s="6">
        <v>0</v>
      </c>
      <c r="G96" s="3">
        <f>F96/($D96 + 0.000001)</f>
        <v>0</v>
      </c>
      <c r="H96" s="6">
        <v>0</v>
      </c>
      <c r="I96" s="3">
        <f>H96/($D96 + 0.000001)</f>
        <v>0</v>
      </c>
    </row>
    <row r="97" spans="1:9" ht="24" customHeight="1" x14ac:dyDescent="0.2">
      <c r="A97" s="4" t="str">
        <f>A96</f>
        <v xml:space="preserve">CONAGRA FOODS INC </v>
      </c>
      <c r="B97" s="4" t="str">
        <f>"Subtotal: " &amp;B96</f>
        <v xml:space="preserve">Subtotal: PAM NON-STICK SPRAY </v>
      </c>
      <c r="C97" s="4" t="s">
        <v>18</v>
      </c>
      <c r="D97" s="6">
        <f>SUBTOTAL(9,D93:D96)</f>
        <v>525.05899999999997</v>
      </c>
      <c r="E97" s="3">
        <v>2.3E-2</v>
      </c>
      <c r="F97" s="6">
        <f>SUBTOTAL(9,F93:F96)</f>
        <v>0</v>
      </c>
      <c r="G97" s="3">
        <v>0</v>
      </c>
      <c r="H97" s="6">
        <f>SUBTOTAL(9,H93:H96)</f>
        <v>525.05899999999997</v>
      </c>
      <c r="I97" s="3">
        <v>1</v>
      </c>
    </row>
    <row r="98" spans="1:9" ht="12" customHeight="1" x14ac:dyDescent="0.2">
      <c r="A98" s="4" t="s">
        <v>35</v>
      </c>
      <c r="B98" s="4" t="s">
        <v>63</v>
      </c>
      <c r="C98" s="4" t="s">
        <v>22</v>
      </c>
      <c r="D98" s="6">
        <v>31.047999999999998</v>
      </c>
      <c r="E98" s="3">
        <v>1</v>
      </c>
      <c r="F98" s="6">
        <v>31.047999999999998</v>
      </c>
      <c r="G98" s="3">
        <f>F98/($D98 + 0.000001)</f>
        <v>0.99999996779180722</v>
      </c>
      <c r="H98" s="6">
        <v>0</v>
      </c>
      <c r="I98" s="3">
        <f>H98/($D98 + 0.000001)</f>
        <v>0</v>
      </c>
    </row>
    <row r="99" spans="1:9" ht="24" customHeight="1" x14ac:dyDescent="0.2">
      <c r="A99" s="4" t="str">
        <f>A98</f>
        <v xml:space="preserve">CONAGRA FOODS INC </v>
      </c>
      <c r="B99" s="4" t="str">
        <f>"Subtotal: " &amp;B98</f>
        <v xml:space="preserve">Subtotal: RED ROBIN FRENCH FRIES </v>
      </c>
      <c r="C99" s="4" t="s">
        <v>18</v>
      </c>
      <c r="D99" s="6">
        <f>SUBTOTAL(9,D98:D98)</f>
        <v>31.047999999999998</v>
      </c>
      <c r="E99" s="3">
        <v>1E-3</v>
      </c>
      <c r="F99" s="6">
        <f>SUBTOTAL(9,F98:F98)</f>
        <v>31.047999999999998</v>
      </c>
      <c r="G99" s="3">
        <v>1</v>
      </c>
      <c r="H99" s="6">
        <f>SUBTOTAL(9,H98:H98)</f>
        <v>0</v>
      </c>
      <c r="I99" s="3">
        <v>0</v>
      </c>
    </row>
    <row r="100" spans="1:9" ht="12" customHeight="1" x14ac:dyDescent="0.2">
      <c r="A100" s="4" t="s">
        <v>35</v>
      </c>
      <c r="B100" s="4" t="s">
        <v>64</v>
      </c>
      <c r="C100" s="4" t="s">
        <v>29</v>
      </c>
      <c r="D100" s="6">
        <v>1959.9369999999999</v>
      </c>
      <c r="E100" s="3">
        <v>0.64600000000000002</v>
      </c>
      <c r="F100" s="6">
        <v>1411.3510000000001</v>
      </c>
      <c r="G100" s="3">
        <f>F100/($D100 + 0.000001)</f>
        <v>0.72010018652635255</v>
      </c>
      <c r="H100" s="6">
        <v>548.58600000000001</v>
      </c>
      <c r="I100" s="3">
        <f>H100/($D100 + 0.000001)</f>
        <v>0.27989981296342697</v>
      </c>
    </row>
    <row r="101" spans="1:9" ht="12" customHeight="1" x14ac:dyDescent="0.2">
      <c r="A101" s="4" t="s">
        <v>35</v>
      </c>
      <c r="B101" s="4" t="s">
        <v>64</v>
      </c>
      <c r="C101" s="4" t="s">
        <v>30</v>
      </c>
      <c r="D101" s="6">
        <v>1047.6500000000001</v>
      </c>
      <c r="E101" s="3">
        <v>0.34499999999999997</v>
      </c>
      <c r="F101" s="6">
        <v>776</v>
      </c>
      <c r="G101" s="3">
        <f>F101/($D101 + 0.000001)</f>
        <v>0.7407053875428764</v>
      </c>
      <c r="H101" s="6">
        <v>271.64999999999998</v>
      </c>
      <c r="I101" s="3">
        <f>H101/($D101 + 0.000001)</f>
        <v>0.25929461150260613</v>
      </c>
    </row>
    <row r="102" spans="1:9" ht="12" customHeight="1" x14ac:dyDescent="0.2">
      <c r="A102" s="4" t="s">
        <v>35</v>
      </c>
      <c r="B102" s="4" t="s">
        <v>64</v>
      </c>
      <c r="C102" s="4" t="s">
        <v>17</v>
      </c>
      <c r="D102" s="6">
        <v>28.297999999999998</v>
      </c>
      <c r="E102" s="3">
        <v>8.9999999999999993E-3</v>
      </c>
      <c r="F102" s="6">
        <v>28.297999999999998</v>
      </c>
      <c r="G102" s="3">
        <f>F102/($D102 + 0.000001)</f>
        <v>0.99999996466181473</v>
      </c>
      <c r="H102" s="6">
        <v>0</v>
      </c>
      <c r="I102" s="3">
        <f>H102/($D102 + 0.000001)</f>
        <v>0</v>
      </c>
    </row>
    <row r="103" spans="1:9" ht="24" customHeight="1" x14ac:dyDescent="0.2">
      <c r="A103" s="4" t="str">
        <f>A102</f>
        <v xml:space="preserve">CONAGRA FOODS INC </v>
      </c>
      <c r="B103" s="4" t="str">
        <f>"Subtotal: " &amp;B102</f>
        <v xml:space="preserve">Subtotal: REDDI WIP WHIPPED TOPPING </v>
      </c>
      <c r="C103" s="4" t="s">
        <v>18</v>
      </c>
      <c r="D103" s="6">
        <f>SUBTOTAL(9,D100:D102)</f>
        <v>3035.8849999999998</v>
      </c>
      <c r="E103" s="3">
        <v>0.13400000000000001</v>
      </c>
      <c r="F103" s="6">
        <f>SUBTOTAL(9,F100:F102)</f>
        <v>2215.6489999999999</v>
      </c>
      <c r="G103" s="3">
        <v>0.73</v>
      </c>
      <c r="H103" s="6">
        <f>SUBTOTAL(9,H100:H102)</f>
        <v>820.23599999999999</v>
      </c>
      <c r="I103" s="3">
        <v>0.27</v>
      </c>
    </row>
    <row r="104" spans="1:9" ht="12" customHeight="1" x14ac:dyDescent="0.2">
      <c r="A104" s="4" t="s">
        <v>35</v>
      </c>
      <c r="B104" s="4" t="s">
        <v>65</v>
      </c>
      <c r="C104" s="4" t="s">
        <v>29</v>
      </c>
      <c r="D104" s="6">
        <v>2782.2890000000002</v>
      </c>
      <c r="E104" s="3">
        <v>0.93300000000000005</v>
      </c>
      <c r="F104" s="6">
        <v>2149.1280000000002</v>
      </c>
      <c r="G104" s="3">
        <f>F104/($D104 + 0.000001)</f>
        <v>0.77243161987398445</v>
      </c>
      <c r="H104" s="6">
        <v>633.16099999999994</v>
      </c>
      <c r="I104" s="3">
        <f>H104/($D104 + 0.000001)</f>
        <v>0.22756837976659922</v>
      </c>
    </row>
    <row r="105" spans="1:9" ht="12" customHeight="1" x14ac:dyDescent="0.2">
      <c r="A105" s="4" t="s">
        <v>35</v>
      </c>
      <c r="B105" s="4" t="s">
        <v>65</v>
      </c>
      <c r="C105" s="4" t="s">
        <v>32</v>
      </c>
      <c r="D105" s="6">
        <v>196.166</v>
      </c>
      <c r="E105" s="3">
        <v>6.6000000000000003E-2</v>
      </c>
      <c r="F105" s="6">
        <v>196.166</v>
      </c>
      <c r="G105" s="3">
        <f>F105/($D105 + 0.000001)</f>
        <v>0.99999999490227665</v>
      </c>
      <c r="H105" s="6">
        <v>0</v>
      </c>
      <c r="I105" s="3">
        <f>H105/($D105 + 0.000001)</f>
        <v>0</v>
      </c>
    </row>
    <row r="106" spans="1:9" ht="12" customHeight="1" x14ac:dyDescent="0.2">
      <c r="A106" s="4" t="s">
        <v>35</v>
      </c>
      <c r="B106" s="4" t="s">
        <v>65</v>
      </c>
      <c r="C106" s="4" t="s">
        <v>24</v>
      </c>
      <c r="D106" s="6">
        <v>0.109</v>
      </c>
      <c r="E106" s="3">
        <v>1E-4</v>
      </c>
      <c r="F106" s="6">
        <v>0</v>
      </c>
      <c r="G106" s="3">
        <f>F106/($D106 + 0.000001)</f>
        <v>0</v>
      </c>
      <c r="H106" s="6">
        <v>0.109</v>
      </c>
      <c r="I106" s="3">
        <f>H106/($D106 + 0.000001)</f>
        <v>0.99999082577224063</v>
      </c>
    </row>
    <row r="107" spans="1:9" ht="12" customHeight="1" x14ac:dyDescent="0.2">
      <c r="A107" s="4" t="s">
        <v>35</v>
      </c>
      <c r="B107" s="4" t="s">
        <v>65</v>
      </c>
      <c r="C107" s="4" t="s">
        <v>17</v>
      </c>
      <c r="D107" s="6">
        <v>2.3620000000000001</v>
      </c>
      <c r="E107" s="3">
        <v>1E-4</v>
      </c>
      <c r="F107" s="6">
        <v>2.149</v>
      </c>
      <c r="G107" s="3">
        <f>F107/($D107 + 0.000001)</f>
        <v>0.90982179939805263</v>
      </c>
      <c r="H107" s="6">
        <v>0.21299999999999999</v>
      </c>
      <c r="I107" s="3">
        <f>H107/($D107 + 0.000001)</f>
        <v>9.0177777232101075E-2</v>
      </c>
    </row>
    <row r="108" spans="1:9" ht="24" customHeight="1" x14ac:dyDescent="0.2">
      <c r="A108" s="4" t="str">
        <f>A107</f>
        <v xml:space="preserve">CONAGRA FOODS INC </v>
      </c>
      <c r="B108" s="4" t="str">
        <f>"Subtotal: " &amp;B107</f>
        <v xml:space="preserve">Subtotal: SLIM JIM SNACKS </v>
      </c>
      <c r="C108" s="4" t="s">
        <v>18</v>
      </c>
      <c r="D108" s="6">
        <f>SUBTOTAL(9,D104:D107)</f>
        <v>2980.9260000000004</v>
      </c>
      <c r="E108" s="3">
        <v>0.13200000000000001</v>
      </c>
      <c r="F108" s="6">
        <f>SUBTOTAL(9,F104:F107)</f>
        <v>2347.4430000000002</v>
      </c>
      <c r="G108" s="3">
        <v>0.78700000000000003</v>
      </c>
      <c r="H108" s="6">
        <f>SUBTOTAL(9,H104:H107)</f>
        <v>633.48299999999995</v>
      </c>
      <c r="I108" s="3">
        <v>0.21299999999999999</v>
      </c>
    </row>
    <row r="109" spans="1:9" ht="12" customHeight="1" x14ac:dyDescent="0.2">
      <c r="A109" s="4" t="s">
        <v>35</v>
      </c>
      <c r="B109" s="4" t="s">
        <v>66</v>
      </c>
      <c r="C109" s="4" t="s">
        <v>22</v>
      </c>
      <c r="D109" s="6">
        <v>28.245999999999999</v>
      </c>
      <c r="E109" s="3">
        <v>1</v>
      </c>
      <c r="F109" s="6">
        <v>28.245999999999999</v>
      </c>
      <c r="G109" s="3">
        <f>F109/($D109 + 0.000001)</f>
        <v>0.99999996459675833</v>
      </c>
      <c r="H109" s="6">
        <v>0</v>
      </c>
      <c r="I109" s="3">
        <f>H109/($D109 + 0.000001)</f>
        <v>0</v>
      </c>
    </row>
    <row r="110" spans="1:9" ht="24" customHeight="1" x14ac:dyDescent="0.2">
      <c r="A110" s="4" t="str">
        <f>A109</f>
        <v xml:space="preserve">CONAGRA FOODS INC </v>
      </c>
      <c r="B110" s="4" t="str">
        <f>"Subtotal: " &amp;B109</f>
        <v xml:space="preserve">Subtotal: TENNESSEE PRIDE ENTREES-FROZEN </v>
      </c>
      <c r="C110" s="4" t="s">
        <v>18</v>
      </c>
      <c r="D110" s="6">
        <f>SUBTOTAL(9,D109:D109)</f>
        <v>28.245999999999999</v>
      </c>
      <c r="E110" s="3">
        <v>1E-3</v>
      </c>
      <c r="F110" s="6">
        <f>SUBTOTAL(9,F109:F109)</f>
        <v>28.245999999999999</v>
      </c>
      <c r="G110" s="3">
        <v>1</v>
      </c>
      <c r="H110" s="6">
        <f>SUBTOTAL(9,H109:H109)</f>
        <v>0</v>
      </c>
      <c r="I110" s="3">
        <v>0</v>
      </c>
    </row>
    <row r="111" spans="1:9" ht="24" customHeight="1" x14ac:dyDescent="0.2">
      <c r="A111" s="4" t="str">
        <f>"Subtotal: " &amp;A110</f>
        <v xml:space="preserve">Subtotal: CONAGRA FOODS INC </v>
      </c>
      <c r="B111" s="4" t="s">
        <v>18</v>
      </c>
      <c r="C111" s="4" t="s">
        <v>18</v>
      </c>
      <c r="D111" s="6">
        <f>SUBTOTAL(9,D31:D110)</f>
        <v>22664.733</v>
      </c>
      <c r="E111" s="3">
        <v>4.2000000000000003E-2</v>
      </c>
      <c r="F111" s="6">
        <f>SUBTOTAL(9,F31:F110)</f>
        <v>16287.643000000002</v>
      </c>
      <c r="G111" s="3">
        <v>0.71899999999999997</v>
      </c>
      <c r="H111" s="6">
        <f>SUBTOTAL(9,H31:H110)</f>
        <v>6377.0899999999992</v>
      </c>
      <c r="I111" s="3">
        <v>0.28100000000000003</v>
      </c>
    </row>
    <row r="112" spans="1:9" ht="12" customHeight="1" x14ac:dyDescent="0.2">
      <c r="A112" s="4" t="s">
        <v>67</v>
      </c>
      <c r="B112" s="4" t="s">
        <v>68</v>
      </c>
      <c r="C112" s="4" t="s">
        <v>29</v>
      </c>
      <c r="D112" s="6">
        <v>0</v>
      </c>
      <c r="E112" s="3">
        <v>0</v>
      </c>
      <c r="F112" s="6">
        <v>0</v>
      </c>
      <c r="G112" s="3">
        <f>F112/($D112 + 0.000001)</f>
        <v>0</v>
      </c>
      <c r="H112" s="6">
        <v>0</v>
      </c>
      <c r="I112" s="3">
        <f>H112/($D112 + 0.000001)</f>
        <v>0</v>
      </c>
    </row>
    <row r="113" spans="1:9" ht="24" customHeight="1" x14ac:dyDescent="0.2">
      <c r="A113" s="4" t="str">
        <f>A112</f>
        <v xml:space="preserve">KRAFT HEINZ CO </v>
      </c>
      <c r="B113" s="4" t="str">
        <f>"Subtotal: " &amp;B112</f>
        <v xml:space="preserve">Subtotal: A.1. SAUCE-STEAK </v>
      </c>
      <c r="C113" s="4" t="s">
        <v>18</v>
      </c>
      <c r="D113" s="6">
        <f>SUBTOTAL(9,D112:D112)</f>
        <v>0</v>
      </c>
      <c r="E113" s="3">
        <v>0</v>
      </c>
      <c r="F113" s="6">
        <f>SUBTOTAL(9,F112:F112)</f>
        <v>0</v>
      </c>
      <c r="G113" s="3">
        <v>0</v>
      </c>
      <c r="H113" s="6">
        <f>SUBTOTAL(9,H112:H112)</f>
        <v>0</v>
      </c>
      <c r="I113" s="3">
        <v>0</v>
      </c>
    </row>
    <row r="114" spans="1:9" ht="12" customHeight="1" x14ac:dyDescent="0.2">
      <c r="A114" s="4" t="s">
        <v>67</v>
      </c>
      <c r="B114" s="4" t="s">
        <v>69</v>
      </c>
      <c r="C114" s="4" t="s">
        <v>22</v>
      </c>
      <c r="D114" s="6">
        <v>1.82</v>
      </c>
      <c r="E114" s="3">
        <v>1</v>
      </c>
      <c r="F114" s="6">
        <v>0</v>
      </c>
      <c r="G114" s="3">
        <f>F114/($D114 + 0.000001)</f>
        <v>0</v>
      </c>
      <c r="H114" s="6">
        <v>1.82</v>
      </c>
      <c r="I114" s="3">
        <f>H114/($D114 + 0.000001)</f>
        <v>0.99999945054975248</v>
      </c>
    </row>
    <row r="115" spans="1:9" ht="24" customHeight="1" x14ac:dyDescent="0.2">
      <c r="A115" s="4" t="str">
        <f>A114</f>
        <v xml:space="preserve">KRAFT HEINZ CO </v>
      </c>
      <c r="B115" s="4" t="str">
        <f>"Subtotal: " &amp;B114</f>
        <v xml:space="preserve">Subtotal: BREAKSTONES BUTTER </v>
      </c>
      <c r="C115" s="4" t="s">
        <v>18</v>
      </c>
      <c r="D115" s="6">
        <f>SUBTOTAL(9,D114:D114)</f>
        <v>1.82</v>
      </c>
      <c r="E115" s="3">
        <v>1E-4</v>
      </c>
      <c r="F115" s="6">
        <f>SUBTOTAL(9,F114:F114)</f>
        <v>0</v>
      </c>
      <c r="G115" s="3">
        <v>0</v>
      </c>
      <c r="H115" s="6">
        <f>SUBTOTAL(9,H114:H114)</f>
        <v>1.82</v>
      </c>
      <c r="I115" s="3">
        <v>1</v>
      </c>
    </row>
    <row r="116" spans="1:9" ht="12" customHeight="1" x14ac:dyDescent="0.2">
      <c r="A116" s="4" t="s">
        <v>67</v>
      </c>
      <c r="B116" s="4" t="s">
        <v>70</v>
      </c>
      <c r="C116" s="4" t="s">
        <v>29</v>
      </c>
      <c r="D116" s="6">
        <v>2435.203</v>
      </c>
      <c r="E116" s="3">
        <v>0.314</v>
      </c>
      <c r="F116" s="6">
        <v>1294.5450000000001</v>
      </c>
      <c r="G116" s="3">
        <f>F116/($D116 + 0.000001)</f>
        <v>0.53159633897806624</v>
      </c>
      <c r="H116" s="6">
        <v>1140.6579999999999</v>
      </c>
      <c r="I116" s="3">
        <f>H116/($D116 + 0.000001)</f>
        <v>0.46840366061129046</v>
      </c>
    </row>
    <row r="117" spans="1:9" ht="12" customHeight="1" x14ac:dyDescent="0.2">
      <c r="A117" s="4" t="s">
        <v>67</v>
      </c>
      <c r="B117" s="4" t="s">
        <v>70</v>
      </c>
      <c r="C117" s="4" t="s">
        <v>39</v>
      </c>
      <c r="D117" s="6">
        <v>5276.88</v>
      </c>
      <c r="E117" s="3">
        <v>0.68100000000000005</v>
      </c>
      <c r="F117" s="6">
        <v>1403.89</v>
      </c>
      <c r="G117" s="3">
        <f>F117/($D117 + 0.000001)</f>
        <v>0.26604546620994879</v>
      </c>
      <c r="H117" s="6">
        <v>3872.99</v>
      </c>
      <c r="I117" s="3">
        <f>H117/($D117 + 0.000001)</f>
        <v>0.73395453360054519</v>
      </c>
    </row>
    <row r="118" spans="1:9" ht="12" customHeight="1" x14ac:dyDescent="0.2">
      <c r="A118" s="4" t="s">
        <v>67</v>
      </c>
      <c r="B118" s="4" t="s">
        <v>70</v>
      </c>
      <c r="C118" s="4" t="s">
        <v>30</v>
      </c>
      <c r="D118" s="6">
        <v>0</v>
      </c>
      <c r="E118" s="3">
        <v>0</v>
      </c>
      <c r="F118" s="6">
        <v>0</v>
      </c>
      <c r="G118" s="3">
        <f>F118/($D118 + 0.000001)</f>
        <v>0</v>
      </c>
      <c r="H118" s="6">
        <v>0</v>
      </c>
      <c r="I118" s="3">
        <f>H118/($D118 + 0.000001)</f>
        <v>0</v>
      </c>
    </row>
    <row r="119" spans="1:9" ht="12" customHeight="1" x14ac:dyDescent="0.2">
      <c r="A119" s="4" t="s">
        <v>67</v>
      </c>
      <c r="B119" s="4" t="s">
        <v>70</v>
      </c>
      <c r="C119" s="4" t="s">
        <v>17</v>
      </c>
      <c r="D119" s="6">
        <v>0.157</v>
      </c>
      <c r="E119" s="3">
        <v>1E-4</v>
      </c>
      <c r="F119" s="6">
        <v>0.157</v>
      </c>
      <c r="G119" s="3">
        <f>F119/($D119 + 0.000001)</f>
        <v>0.99999363061381774</v>
      </c>
      <c r="H119" s="6">
        <v>0</v>
      </c>
      <c r="I119" s="3">
        <f>H119/($D119 + 0.000001)</f>
        <v>0</v>
      </c>
    </row>
    <row r="120" spans="1:9" ht="12" customHeight="1" x14ac:dyDescent="0.2">
      <c r="A120" s="4" t="s">
        <v>67</v>
      </c>
      <c r="B120" s="4" t="s">
        <v>70</v>
      </c>
      <c r="C120" s="4" t="s">
        <v>34</v>
      </c>
      <c r="D120" s="6">
        <v>35.497999999999998</v>
      </c>
      <c r="E120" s="3">
        <v>5.0000000000000001E-3</v>
      </c>
      <c r="F120" s="6">
        <v>35.497999999999998</v>
      </c>
      <c r="G120" s="3">
        <f>F120/($D120 + 0.000001)</f>
        <v>0.9999999718293997</v>
      </c>
      <c r="H120" s="6">
        <v>0</v>
      </c>
      <c r="I120" s="3">
        <f>H120/($D120 + 0.000001)</f>
        <v>0</v>
      </c>
    </row>
    <row r="121" spans="1:9" ht="24" customHeight="1" x14ac:dyDescent="0.2">
      <c r="A121" s="4" t="str">
        <f>A120</f>
        <v xml:space="preserve">KRAFT HEINZ CO </v>
      </c>
      <c r="B121" s="4" t="str">
        <f>"Subtotal: " &amp;B120</f>
        <v xml:space="preserve">Subtotal: CAPRI SUN FRUIT DRINKS </v>
      </c>
      <c r="C121" s="4" t="s">
        <v>18</v>
      </c>
      <c r="D121" s="6">
        <f>SUBTOTAL(9,D116:D120)</f>
        <v>7747.7380000000003</v>
      </c>
      <c r="E121" s="3">
        <v>4.1000000000000002E-2</v>
      </c>
      <c r="F121" s="6">
        <f>SUBTOTAL(9,F116:F120)</f>
        <v>2734.0900000000006</v>
      </c>
      <c r="G121" s="3">
        <v>0.35299999999999998</v>
      </c>
      <c r="H121" s="6">
        <f>SUBTOTAL(9,H116:H120)</f>
        <v>5013.6479999999992</v>
      </c>
      <c r="I121" s="3">
        <v>0.64700000000000002</v>
      </c>
    </row>
    <row r="122" spans="1:9" ht="12" customHeight="1" x14ac:dyDescent="0.2">
      <c r="A122" s="4" t="s">
        <v>67</v>
      </c>
      <c r="B122" s="4" t="s">
        <v>71</v>
      </c>
      <c r="C122" s="4" t="s">
        <v>29</v>
      </c>
      <c r="D122" s="6">
        <v>1031.0170000000001</v>
      </c>
      <c r="E122" s="3">
        <v>0.42299999999999999</v>
      </c>
      <c r="F122" s="6">
        <v>383.84699999999998</v>
      </c>
      <c r="G122" s="3">
        <f>F122/($D122 + 0.000001)</f>
        <v>0.37229938946467472</v>
      </c>
      <c r="H122" s="6">
        <v>647.16999999999996</v>
      </c>
      <c r="I122" s="3">
        <f>H122/($D122 + 0.000001)</f>
        <v>0.62770060956540896</v>
      </c>
    </row>
    <row r="123" spans="1:9" ht="12" customHeight="1" x14ac:dyDescent="0.2">
      <c r="A123" s="4" t="s">
        <v>67</v>
      </c>
      <c r="B123" s="4" t="s">
        <v>71</v>
      </c>
      <c r="C123" s="4" t="s">
        <v>39</v>
      </c>
      <c r="D123" s="6">
        <v>1403.556</v>
      </c>
      <c r="E123" s="3">
        <v>0.57699999999999996</v>
      </c>
      <c r="F123" s="6">
        <v>639.22</v>
      </c>
      <c r="G123" s="3">
        <f>F123/($D123 + 0.000001)</f>
        <v>0.45542892449219768</v>
      </c>
      <c r="H123" s="6">
        <v>764.33600000000001</v>
      </c>
      <c r="I123" s="3">
        <f>H123/($D123 + 0.000001)</f>
        <v>0.54457107479532618</v>
      </c>
    </row>
    <row r="124" spans="1:9" ht="24" customHeight="1" x14ac:dyDescent="0.2">
      <c r="A124" s="4" t="str">
        <f>A123</f>
        <v xml:space="preserve">KRAFT HEINZ CO </v>
      </c>
      <c r="B124" s="4" t="str">
        <f>"Subtotal: " &amp;B123</f>
        <v xml:space="preserve">Subtotal: CAPRI SUN ORGANIC FRUIT DRINKS </v>
      </c>
      <c r="C124" s="4" t="s">
        <v>18</v>
      </c>
      <c r="D124" s="6">
        <f>SUBTOTAL(9,D122:D123)</f>
        <v>2434.5730000000003</v>
      </c>
      <c r="E124" s="3">
        <v>1.2999999999999999E-2</v>
      </c>
      <c r="F124" s="6">
        <f>SUBTOTAL(9,F122:F123)</f>
        <v>1023.067</v>
      </c>
      <c r="G124" s="3">
        <v>0.42</v>
      </c>
      <c r="H124" s="6">
        <f>SUBTOTAL(9,H122:H123)</f>
        <v>1411.5059999999999</v>
      </c>
      <c r="I124" s="3">
        <v>0.57999999999999996</v>
      </c>
    </row>
    <row r="125" spans="1:9" ht="12" customHeight="1" x14ac:dyDescent="0.2">
      <c r="A125" s="4" t="s">
        <v>67</v>
      </c>
      <c r="B125" s="4" t="s">
        <v>72</v>
      </c>
      <c r="C125" s="4" t="s">
        <v>29</v>
      </c>
      <c r="D125" s="6">
        <v>110.3</v>
      </c>
      <c r="E125" s="3">
        <v>0.20799999999999999</v>
      </c>
      <c r="F125" s="6">
        <v>45.012999999999998</v>
      </c>
      <c r="G125" s="3">
        <f>F125/($D125 + 0.000001)</f>
        <v>0.40809609784137718</v>
      </c>
      <c r="H125" s="6">
        <v>65.287000000000006</v>
      </c>
      <c r="I125" s="3">
        <f>H125/($D125 + 0.000001)</f>
        <v>0.59190389309243985</v>
      </c>
    </row>
    <row r="126" spans="1:9" ht="12" customHeight="1" x14ac:dyDescent="0.2">
      <c r="A126" s="4" t="s">
        <v>67</v>
      </c>
      <c r="B126" s="4" t="s">
        <v>72</v>
      </c>
      <c r="C126" s="4" t="s">
        <v>39</v>
      </c>
      <c r="D126" s="6">
        <v>407.012</v>
      </c>
      <c r="E126" s="3">
        <v>0.76800000000000002</v>
      </c>
      <c r="F126" s="6">
        <v>0</v>
      </c>
      <c r="G126" s="3">
        <f>F126/($D126 + 0.000001)</f>
        <v>0</v>
      </c>
      <c r="H126" s="6">
        <v>407.012</v>
      </c>
      <c r="I126" s="3">
        <f>H126/($D126 + 0.000001)</f>
        <v>0.99999999754307001</v>
      </c>
    </row>
    <row r="127" spans="1:9" ht="12" customHeight="1" x14ac:dyDescent="0.2">
      <c r="A127" s="4" t="s">
        <v>67</v>
      </c>
      <c r="B127" s="4" t="s">
        <v>72</v>
      </c>
      <c r="C127" s="4" t="s">
        <v>17</v>
      </c>
      <c r="D127" s="6">
        <v>0.154</v>
      </c>
      <c r="E127" s="3">
        <v>1E-4</v>
      </c>
      <c r="F127" s="6">
        <v>0.154</v>
      </c>
      <c r="G127" s="3">
        <f>F127/($D127 + 0.000001)</f>
        <v>0.99999350653567187</v>
      </c>
      <c r="H127" s="6">
        <v>0</v>
      </c>
      <c r="I127" s="3">
        <f>H127/($D127 + 0.000001)</f>
        <v>0</v>
      </c>
    </row>
    <row r="128" spans="1:9" ht="12" customHeight="1" x14ac:dyDescent="0.2">
      <c r="A128" s="4" t="s">
        <v>67</v>
      </c>
      <c r="B128" s="4" t="s">
        <v>72</v>
      </c>
      <c r="C128" s="4" t="s">
        <v>34</v>
      </c>
      <c r="D128" s="6">
        <v>12.563000000000001</v>
      </c>
      <c r="E128" s="3">
        <v>2.4E-2</v>
      </c>
      <c r="F128" s="6">
        <v>12.563000000000001</v>
      </c>
      <c r="G128" s="3">
        <f>F128/($D128 + 0.000001)</f>
        <v>0.99999992040118446</v>
      </c>
      <c r="H128" s="6">
        <v>0</v>
      </c>
      <c r="I128" s="3">
        <f>H128/($D128 + 0.000001)</f>
        <v>0</v>
      </c>
    </row>
    <row r="129" spans="1:9" ht="24" customHeight="1" x14ac:dyDescent="0.2">
      <c r="A129" s="4" t="str">
        <f>A128</f>
        <v xml:space="preserve">KRAFT HEINZ CO </v>
      </c>
      <c r="B129" s="4" t="str">
        <f>"Subtotal: " &amp;B128</f>
        <v xml:space="preserve">Subtotal: CAPRI SUN ROARIN WATERS BOTTLED WATER </v>
      </c>
      <c r="C129" s="4" t="s">
        <v>18</v>
      </c>
      <c r="D129" s="6">
        <f>SUBTOTAL(9,D125:D128)</f>
        <v>530.029</v>
      </c>
      <c r="E129" s="3">
        <v>3.0000000000000001E-3</v>
      </c>
      <c r="F129" s="6">
        <f>SUBTOTAL(9,F125:F128)</f>
        <v>57.730000000000004</v>
      </c>
      <c r="G129" s="3">
        <v>0.109</v>
      </c>
      <c r="H129" s="6">
        <f>SUBTOTAL(9,H125:H128)</f>
        <v>472.29899999999998</v>
      </c>
      <c r="I129" s="3">
        <v>0.89100000000000001</v>
      </c>
    </row>
    <row r="130" spans="1:9" ht="12" customHeight="1" x14ac:dyDescent="0.2">
      <c r="A130" s="4" t="s">
        <v>67</v>
      </c>
      <c r="B130" s="4" t="s">
        <v>73</v>
      </c>
      <c r="C130" s="4" t="s">
        <v>29</v>
      </c>
      <c r="D130" s="6">
        <v>0</v>
      </c>
      <c r="E130" s="3">
        <v>0</v>
      </c>
      <c r="F130" s="6">
        <v>0</v>
      </c>
      <c r="G130" s="3">
        <f>F130/($D130 + 0.000001)</f>
        <v>0</v>
      </c>
      <c r="H130" s="6">
        <v>0</v>
      </c>
      <c r="I130" s="3">
        <f>H130/($D130 + 0.000001)</f>
        <v>0</v>
      </c>
    </row>
    <row r="131" spans="1:9" ht="12" customHeight="1" x14ac:dyDescent="0.2">
      <c r="A131" s="4" t="s">
        <v>67</v>
      </c>
      <c r="B131" s="4" t="s">
        <v>73</v>
      </c>
      <c r="C131" s="4" t="s">
        <v>39</v>
      </c>
      <c r="D131" s="6">
        <v>87.244</v>
      </c>
      <c r="E131" s="3">
        <v>1</v>
      </c>
      <c r="F131" s="6">
        <v>87.244</v>
      </c>
      <c r="G131" s="3">
        <f>F131/($D131 + 0.000001)</f>
        <v>0.99999998853789385</v>
      </c>
      <c r="H131" s="6">
        <v>0</v>
      </c>
      <c r="I131" s="3">
        <f>H131/($D131 + 0.000001)</f>
        <v>0</v>
      </c>
    </row>
    <row r="132" spans="1:9" ht="24" customHeight="1" x14ac:dyDescent="0.2">
      <c r="A132" s="4" t="str">
        <f>A131</f>
        <v xml:space="preserve">KRAFT HEINZ CO </v>
      </c>
      <c r="B132" s="4" t="str">
        <f>"Subtotal: " &amp;B131</f>
        <v xml:space="preserve">Subtotal: CLASSICO PASTA SAUCE </v>
      </c>
      <c r="C132" s="4" t="s">
        <v>18</v>
      </c>
      <c r="D132" s="6">
        <f>SUBTOTAL(9,D130:D131)</f>
        <v>87.244</v>
      </c>
      <c r="E132" s="3">
        <v>1E-4</v>
      </c>
      <c r="F132" s="6">
        <f>SUBTOTAL(9,F130:F131)</f>
        <v>87.244</v>
      </c>
      <c r="G132" s="3">
        <v>1</v>
      </c>
      <c r="H132" s="6">
        <f>SUBTOTAL(9,H130:H131)</f>
        <v>0</v>
      </c>
      <c r="I132" s="3">
        <v>0</v>
      </c>
    </row>
    <row r="133" spans="1:9" ht="12" customHeight="1" x14ac:dyDescent="0.2">
      <c r="A133" s="4" t="s">
        <v>67</v>
      </c>
      <c r="B133" s="4" t="s">
        <v>74</v>
      </c>
      <c r="C133" s="4" t="s">
        <v>22</v>
      </c>
      <c r="D133" s="6">
        <v>23.088000000000001</v>
      </c>
      <c r="E133" s="3">
        <v>1</v>
      </c>
      <c r="F133" s="6">
        <v>0</v>
      </c>
      <c r="G133" s="3">
        <f>F133/($D133 + 0.000001)</f>
        <v>0</v>
      </c>
      <c r="H133" s="6">
        <v>23.088000000000001</v>
      </c>
      <c r="I133" s="3">
        <f>H133/($D133 + 0.000001)</f>
        <v>0.99999995668745856</v>
      </c>
    </row>
    <row r="134" spans="1:9" ht="24" customHeight="1" x14ac:dyDescent="0.2">
      <c r="A134" s="4" t="str">
        <f>A133</f>
        <v xml:space="preserve">KRAFT HEINZ CO </v>
      </c>
      <c r="B134" s="4" t="str">
        <f>"Subtotal: " &amp;B133</f>
        <v xml:space="preserve">Subtotal: COUNTRY TIME DRINK MIX </v>
      </c>
      <c r="C134" s="4" t="s">
        <v>18</v>
      </c>
      <c r="D134" s="6">
        <f>SUBTOTAL(9,D133:D133)</f>
        <v>23.088000000000001</v>
      </c>
      <c r="E134" s="3">
        <v>1E-4</v>
      </c>
      <c r="F134" s="6">
        <f>SUBTOTAL(9,F133:F133)</f>
        <v>0</v>
      </c>
      <c r="G134" s="3">
        <v>0</v>
      </c>
      <c r="H134" s="6">
        <f>SUBTOTAL(9,H133:H133)</f>
        <v>23.088000000000001</v>
      </c>
      <c r="I134" s="3">
        <v>1</v>
      </c>
    </row>
    <row r="135" spans="1:9" ht="12" customHeight="1" x14ac:dyDescent="0.2">
      <c r="A135" s="4" t="s">
        <v>67</v>
      </c>
      <c r="B135" s="4" t="s">
        <v>75</v>
      </c>
      <c r="C135" s="4" t="s">
        <v>22</v>
      </c>
      <c r="D135" s="6">
        <v>23.088000000000001</v>
      </c>
      <c r="E135" s="3">
        <v>1</v>
      </c>
      <c r="F135" s="6">
        <v>0</v>
      </c>
      <c r="G135" s="3">
        <f>F135/($D135 + 0.000001)</f>
        <v>0</v>
      </c>
      <c r="H135" s="6">
        <v>23.088000000000001</v>
      </c>
      <c r="I135" s="3">
        <f>H135/($D135 + 0.000001)</f>
        <v>0.99999995668745856</v>
      </c>
    </row>
    <row r="136" spans="1:9" ht="12" customHeight="1" x14ac:dyDescent="0.2">
      <c r="A136" s="4" t="s">
        <v>67</v>
      </c>
      <c r="B136" s="4" t="s">
        <v>75</v>
      </c>
      <c r="C136" s="4" t="s">
        <v>24</v>
      </c>
      <c r="D136" s="6">
        <v>0</v>
      </c>
      <c r="E136" s="3">
        <v>0</v>
      </c>
      <c r="F136" s="6">
        <v>0</v>
      </c>
      <c r="G136" s="3">
        <f>F136/($D136 + 0.000001)</f>
        <v>0</v>
      </c>
      <c r="H136" s="6">
        <v>0</v>
      </c>
      <c r="I136" s="3">
        <f>H136/($D136 + 0.000001)</f>
        <v>0</v>
      </c>
    </row>
    <row r="137" spans="1:9" ht="24" customHeight="1" x14ac:dyDescent="0.2">
      <c r="A137" s="4" t="str">
        <f>A136</f>
        <v xml:space="preserve">KRAFT HEINZ CO </v>
      </c>
      <c r="B137" s="4" t="str">
        <f>"Subtotal: " &amp;B136</f>
        <v xml:space="preserve">Subtotal: CRYSTAL LIGHT DRINK MIX </v>
      </c>
      <c r="C137" s="4" t="s">
        <v>18</v>
      </c>
      <c r="D137" s="6">
        <f>SUBTOTAL(9,D135:D136)</f>
        <v>23.088000000000001</v>
      </c>
      <c r="E137" s="3">
        <v>1E-4</v>
      </c>
      <c r="F137" s="6">
        <f>SUBTOTAL(9,F135:F136)</f>
        <v>0</v>
      </c>
      <c r="G137" s="3">
        <v>0</v>
      </c>
      <c r="H137" s="6">
        <f>SUBTOTAL(9,H135:H136)</f>
        <v>23.088000000000001</v>
      </c>
      <c r="I137" s="3">
        <v>1</v>
      </c>
    </row>
    <row r="138" spans="1:9" ht="12" customHeight="1" x14ac:dyDescent="0.2">
      <c r="A138" s="4" t="s">
        <v>67</v>
      </c>
      <c r="B138" s="4" t="s">
        <v>76</v>
      </c>
      <c r="C138" s="4" t="s">
        <v>29</v>
      </c>
      <c r="D138" s="6">
        <v>4148.9219999999996</v>
      </c>
      <c r="E138" s="3">
        <v>0.73499999999999999</v>
      </c>
      <c r="F138" s="6">
        <v>2354.3870000000002</v>
      </c>
      <c r="G138" s="3">
        <f>F138/($D138 + 0.000001)</f>
        <v>0.56746957388751362</v>
      </c>
      <c r="H138" s="6">
        <v>1794.5350000000001</v>
      </c>
      <c r="I138" s="3">
        <f>H138/($D138 + 0.000001)</f>
        <v>0.43253042587146001</v>
      </c>
    </row>
    <row r="139" spans="1:9" ht="12" customHeight="1" x14ac:dyDescent="0.2">
      <c r="A139" s="4" t="s">
        <v>67</v>
      </c>
      <c r="B139" s="4" t="s">
        <v>76</v>
      </c>
      <c r="C139" s="4" t="s">
        <v>30</v>
      </c>
      <c r="D139" s="6">
        <v>938.4</v>
      </c>
      <c r="E139" s="3">
        <v>0.16600000000000001</v>
      </c>
      <c r="F139" s="6">
        <v>670.1</v>
      </c>
      <c r="G139" s="3">
        <f>F139/($D139 + 0.000001)</f>
        <v>0.71408780827569507</v>
      </c>
      <c r="H139" s="6">
        <v>268.3</v>
      </c>
      <c r="I139" s="3">
        <f>H139/($D139 + 0.000001)</f>
        <v>0.28591219065866136</v>
      </c>
    </row>
    <row r="140" spans="1:9" ht="12" customHeight="1" x14ac:dyDescent="0.2">
      <c r="A140" s="4" t="s">
        <v>67</v>
      </c>
      <c r="B140" s="4" t="s">
        <v>76</v>
      </c>
      <c r="C140" s="4" t="s">
        <v>24</v>
      </c>
      <c r="D140" s="6">
        <v>0.84199999999999997</v>
      </c>
      <c r="E140" s="3">
        <v>1E-4</v>
      </c>
      <c r="F140" s="6">
        <v>0.84199999999999997</v>
      </c>
      <c r="G140" s="3">
        <f>F140/($D140 + 0.000001)</f>
        <v>0.9999988123529544</v>
      </c>
      <c r="H140" s="6">
        <v>0</v>
      </c>
      <c r="I140" s="3">
        <f>H140/($D140 + 0.000001)</f>
        <v>0</v>
      </c>
    </row>
    <row r="141" spans="1:9" ht="12" customHeight="1" x14ac:dyDescent="0.2">
      <c r="A141" s="4" t="s">
        <v>67</v>
      </c>
      <c r="B141" s="4" t="s">
        <v>76</v>
      </c>
      <c r="C141" s="4" t="s">
        <v>17</v>
      </c>
      <c r="D141" s="6">
        <v>12.28</v>
      </c>
      <c r="E141" s="3">
        <v>2E-3</v>
      </c>
      <c r="F141" s="6">
        <v>11.377000000000001</v>
      </c>
      <c r="G141" s="3">
        <f>F141/($D141 + 0.000001)</f>
        <v>0.9264657226005113</v>
      </c>
      <c r="H141" s="6">
        <v>0.90300000000000002</v>
      </c>
      <c r="I141" s="3">
        <f>H141/($D141 + 0.000001)</f>
        <v>7.3534195966270699E-2</v>
      </c>
    </row>
    <row r="142" spans="1:9" ht="12" customHeight="1" x14ac:dyDescent="0.2">
      <c r="A142" s="4" t="s">
        <v>67</v>
      </c>
      <c r="B142" s="4" t="s">
        <v>76</v>
      </c>
      <c r="C142" s="4" t="s">
        <v>34</v>
      </c>
      <c r="D142" s="6">
        <v>545.64499999999998</v>
      </c>
      <c r="E142" s="3">
        <v>9.7000000000000003E-2</v>
      </c>
      <c r="F142" s="6">
        <v>495.58499999999998</v>
      </c>
      <c r="G142" s="3">
        <f>F142/($D142 + 0.000001)</f>
        <v>0.90825536583629396</v>
      </c>
      <c r="H142" s="6">
        <v>50.06</v>
      </c>
      <c r="I142" s="3">
        <f>H142/($D142 + 0.000001)</f>
        <v>9.1744632331012599E-2</v>
      </c>
    </row>
    <row r="143" spans="1:9" ht="24" customHeight="1" x14ac:dyDescent="0.2">
      <c r="A143" s="4" t="str">
        <f>A142</f>
        <v xml:space="preserve">KRAFT HEINZ CO </v>
      </c>
      <c r="B143" s="4" t="str">
        <f>"Subtotal: " &amp;B142</f>
        <v xml:space="preserve">Subtotal: DEVOUR ENTREES-FROZEN </v>
      </c>
      <c r="C143" s="4" t="s">
        <v>18</v>
      </c>
      <c r="D143" s="6">
        <f>SUBTOTAL(9,D138:D142)</f>
        <v>5646.0889999999981</v>
      </c>
      <c r="E143" s="3">
        <v>0.03</v>
      </c>
      <c r="F143" s="6">
        <f>SUBTOTAL(9,F138:F142)</f>
        <v>3532.2910000000002</v>
      </c>
      <c r="G143" s="3">
        <v>0.626</v>
      </c>
      <c r="H143" s="6">
        <f>SUBTOTAL(9,H138:H142)</f>
        <v>2113.7979999999998</v>
      </c>
      <c r="I143" s="3">
        <v>0.374</v>
      </c>
    </row>
    <row r="144" spans="1:9" ht="12" customHeight="1" x14ac:dyDescent="0.2">
      <c r="A144" s="4" t="s">
        <v>67</v>
      </c>
      <c r="B144" s="4" t="s">
        <v>77</v>
      </c>
      <c r="C144" s="4" t="s">
        <v>39</v>
      </c>
      <c r="D144" s="6">
        <v>4167.665</v>
      </c>
      <c r="E144" s="3">
        <v>1</v>
      </c>
      <c r="F144" s="6">
        <v>705.7</v>
      </c>
      <c r="G144" s="3">
        <f>F144/($D144 + 0.000001)</f>
        <v>0.1693274291073473</v>
      </c>
      <c r="H144" s="6">
        <v>3461.9650000000001</v>
      </c>
      <c r="I144" s="3">
        <f>H144/($D144 + 0.000001)</f>
        <v>0.83067257065271016</v>
      </c>
    </row>
    <row r="145" spans="1:9" ht="24" customHeight="1" x14ac:dyDescent="0.2">
      <c r="A145" s="4" t="str">
        <f>A144</f>
        <v xml:space="preserve">KRAFT HEINZ CO </v>
      </c>
      <c r="B145" s="4" t="str">
        <f>"Subtotal: " &amp;B144</f>
        <v xml:space="preserve">Subtotal: GEVALIA COFFEE-GROUND-CAF </v>
      </c>
      <c r="C145" s="4" t="s">
        <v>18</v>
      </c>
      <c r="D145" s="6">
        <f>SUBTOTAL(9,D144:D144)</f>
        <v>4167.665</v>
      </c>
      <c r="E145" s="3">
        <v>2.1999999999999999E-2</v>
      </c>
      <c r="F145" s="6">
        <f>SUBTOTAL(9,F144:F144)</f>
        <v>705.7</v>
      </c>
      <c r="G145" s="3">
        <v>0.16900000000000001</v>
      </c>
      <c r="H145" s="6">
        <f>SUBTOTAL(9,H144:H144)</f>
        <v>3461.9650000000001</v>
      </c>
      <c r="I145" s="3">
        <v>0.83099999999999996</v>
      </c>
    </row>
    <row r="146" spans="1:9" ht="12" customHeight="1" x14ac:dyDescent="0.2">
      <c r="A146" s="4" t="s">
        <v>67</v>
      </c>
      <c r="B146" s="4" t="s">
        <v>78</v>
      </c>
      <c r="C146" s="4" t="s">
        <v>22</v>
      </c>
      <c r="D146" s="6">
        <v>89.262</v>
      </c>
      <c r="E146" s="3">
        <v>1</v>
      </c>
      <c r="F146" s="6">
        <v>0</v>
      </c>
      <c r="G146" s="3">
        <f>F146/($D146 + 0.000001)</f>
        <v>0</v>
      </c>
      <c r="H146" s="6">
        <v>89.262</v>
      </c>
      <c r="I146" s="3">
        <f>H146/($D146 + 0.000001)</f>
        <v>0.99999998879702467</v>
      </c>
    </row>
    <row r="147" spans="1:9" ht="24" customHeight="1" x14ac:dyDescent="0.2">
      <c r="A147" s="4" t="str">
        <f>A146</f>
        <v xml:space="preserve">KRAFT HEINZ CO </v>
      </c>
      <c r="B147" s="4" t="str">
        <f>"Subtotal: " &amp;B146</f>
        <v xml:space="preserve">Subtotal: GEVALIA COLD BREW COFFEE </v>
      </c>
      <c r="C147" s="4" t="s">
        <v>18</v>
      </c>
      <c r="D147" s="6">
        <f>SUBTOTAL(9,D146:D146)</f>
        <v>89.262</v>
      </c>
      <c r="E147" s="3">
        <v>1E-4</v>
      </c>
      <c r="F147" s="6">
        <f>SUBTOTAL(9,F146:F146)</f>
        <v>0</v>
      </c>
      <c r="G147" s="3">
        <v>0</v>
      </c>
      <c r="H147" s="6">
        <f>SUBTOTAL(9,H146:H146)</f>
        <v>89.262</v>
      </c>
      <c r="I147" s="3">
        <v>1</v>
      </c>
    </row>
    <row r="148" spans="1:9" ht="12" customHeight="1" x14ac:dyDescent="0.2">
      <c r="A148" s="4" t="s">
        <v>67</v>
      </c>
      <c r="B148" s="4" t="s">
        <v>79</v>
      </c>
      <c r="C148" s="4" t="s">
        <v>29</v>
      </c>
      <c r="D148" s="6">
        <v>0</v>
      </c>
      <c r="E148" s="3">
        <v>0</v>
      </c>
      <c r="F148" s="6">
        <v>0</v>
      </c>
      <c r="G148" s="3">
        <f>F148/($D148 + 0.000001)</f>
        <v>0</v>
      </c>
      <c r="H148" s="6">
        <v>0</v>
      </c>
      <c r="I148" s="3">
        <f>H148/($D148 + 0.000001)</f>
        <v>0</v>
      </c>
    </row>
    <row r="149" spans="1:9" ht="12" customHeight="1" x14ac:dyDescent="0.2">
      <c r="A149" s="4" t="s">
        <v>67</v>
      </c>
      <c r="B149" s="4" t="s">
        <v>79</v>
      </c>
      <c r="C149" s="4" t="s">
        <v>20</v>
      </c>
      <c r="D149" s="6">
        <v>189.64</v>
      </c>
      <c r="E149" s="3">
        <v>0.73199999999999998</v>
      </c>
      <c r="F149" s="6">
        <v>189.64</v>
      </c>
      <c r="G149" s="3">
        <f>F149/($D149 + 0.000001)</f>
        <v>0.99999999472685097</v>
      </c>
      <c r="H149" s="6">
        <v>0</v>
      </c>
      <c r="I149" s="3">
        <f>H149/($D149 + 0.000001)</f>
        <v>0</v>
      </c>
    </row>
    <row r="150" spans="1:9" ht="12" customHeight="1" x14ac:dyDescent="0.2">
      <c r="A150" s="4" t="s">
        <v>67</v>
      </c>
      <c r="B150" s="4" t="s">
        <v>79</v>
      </c>
      <c r="C150" s="4" t="s">
        <v>31</v>
      </c>
      <c r="D150" s="6">
        <v>67.215999999999994</v>
      </c>
      <c r="E150" s="3">
        <v>0.25900000000000001</v>
      </c>
      <c r="F150" s="6">
        <v>55.213000000000001</v>
      </c>
      <c r="G150" s="3">
        <f>F150/($D150 + 0.000001)</f>
        <v>0.82142643386356784</v>
      </c>
      <c r="H150" s="6">
        <v>12.003</v>
      </c>
      <c r="I150" s="3">
        <f>H150/($D150 + 0.000001)</f>
        <v>0.17857355125902241</v>
      </c>
    </row>
    <row r="151" spans="1:9" ht="12" customHeight="1" x14ac:dyDescent="0.2">
      <c r="A151" s="4" t="s">
        <v>67</v>
      </c>
      <c r="B151" s="4" t="s">
        <v>79</v>
      </c>
      <c r="C151" s="4" t="s">
        <v>24</v>
      </c>
      <c r="D151" s="6">
        <v>0.60399999999999998</v>
      </c>
      <c r="E151" s="3">
        <v>2E-3</v>
      </c>
      <c r="F151" s="6">
        <v>0.60399999999999998</v>
      </c>
      <c r="G151" s="3">
        <f>F151/($D151 + 0.000001)</f>
        <v>0.99999834437360202</v>
      </c>
      <c r="H151" s="6">
        <v>0</v>
      </c>
      <c r="I151" s="3">
        <f>H151/($D151 + 0.000001)</f>
        <v>0</v>
      </c>
    </row>
    <row r="152" spans="1:9" ht="12" customHeight="1" x14ac:dyDescent="0.2">
      <c r="A152" s="4" t="s">
        <v>67</v>
      </c>
      <c r="B152" s="4" t="s">
        <v>79</v>
      </c>
      <c r="C152" s="4" t="s">
        <v>17</v>
      </c>
      <c r="D152" s="6">
        <v>1.7470000000000001</v>
      </c>
      <c r="E152" s="3">
        <v>7.0000000000000001E-3</v>
      </c>
      <c r="F152" s="6">
        <v>0</v>
      </c>
      <c r="G152" s="3">
        <f>F152/($D152 + 0.000001)</f>
        <v>0</v>
      </c>
      <c r="H152" s="6">
        <v>1.7470000000000001</v>
      </c>
      <c r="I152" s="3">
        <f>H152/($D152 + 0.000001)</f>
        <v>0.99999942759048221</v>
      </c>
    </row>
    <row r="153" spans="1:9" ht="24" customHeight="1" x14ac:dyDescent="0.2">
      <c r="A153" s="4" t="str">
        <f>A152</f>
        <v xml:space="preserve">KRAFT HEINZ CO </v>
      </c>
      <c r="B153" s="4" t="str">
        <f>"Subtotal: " &amp;B152</f>
        <v xml:space="preserve">Subtotal: HEINZ FOOD PDTS </v>
      </c>
      <c r="C153" s="4" t="s">
        <v>18</v>
      </c>
      <c r="D153" s="6">
        <f>SUBTOTAL(9,D148:D152)</f>
        <v>259.20699999999999</v>
      </c>
      <c r="E153" s="3">
        <v>1E-3</v>
      </c>
      <c r="F153" s="6">
        <f>SUBTOTAL(9,F148:F152)</f>
        <v>245.45699999999999</v>
      </c>
      <c r="G153" s="3">
        <v>0.94699999999999995</v>
      </c>
      <c r="H153" s="6">
        <f>SUBTOTAL(9,H148:H152)</f>
        <v>13.75</v>
      </c>
      <c r="I153" s="3">
        <v>5.2999999999999999E-2</v>
      </c>
    </row>
    <row r="154" spans="1:9" ht="12" customHeight="1" x14ac:dyDescent="0.2">
      <c r="A154" s="4" t="s">
        <v>67</v>
      </c>
      <c r="B154" s="4" t="s">
        <v>80</v>
      </c>
      <c r="C154" s="4" t="s">
        <v>29</v>
      </c>
      <c r="D154" s="6">
        <v>2520.569</v>
      </c>
      <c r="E154" s="3">
        <v>0.86599999999999999</v>
      </c>
      <c r="F154" s="6">
        <v>0</v>
      </c>
      <c r="G154" s="3">
        <f t="shared" ref="G154:G159" si="2">F154/($D154 + 0.000001)</f>
        <v>0</v>
      </c>
      <c r="H154" s="6">
        <v>2520.569</v>
      </c>
      <c r="I154" s="3">
        <f t="shared" ref="I154:I159" si="3">H154/($D154 + 0.000001)</f>
        <v>0.99999999960326424</v>
      </c>
    </row>
    <row r="155" spans="1:9" ht="12" customHeight="1" x14ac:dyDescent="0.2">
      <c r="A155" s="4" t="s">
        <v>67</v>
      </c>
      <c r="B155" s="4" t="s">
        <v>80</v>
      </c>
      <c r="C155" s="4" t="s">
        <v>22</v>
      </c>
      <c r="D155" s="6">
        <v>40.832000000000001</v>
      </c>
      <c r="E155" s="3">
        <v>1.4E-2</v>
      </c>
      <c r="F155" s="6">
        <v>40.832000000000001</v>
      </c>
      <c r="G155" s="3">
        <f t="shared" si="2"/>
        <v>0.999999975509405</v>
      </c>
      <c r="H155" s="6">
        <v>0</v>
      </c>
      <c r="I155" s="3">
        <f t="shared" si="3"/>
        <v>0</v>
      </c>
    </row>
    <row r="156" spans="1:9" ht="12" customHeight="1" x14ac:dyDescent="0.2">
      <c r="A156" s="4" t="s">
        <v>67</v>
      </c>
      <c r="B156" s="4" t="s">
        <v>80</v>
      </c>
      <c r="C156" s="4" t="s">
        <v>30</v>
      </c>
      <c r="D156" s="6">
        <v>239.55</v>
      </c>
      <c r="E156" s="3">
        <v>8.2000000000000003E-2</v>
      </c>
      <c r="F156" s="6">
        <v>0</v>
      </c>
      <c r="G156" s="3">
        <f t="shared" si="2"/>
        <v>0</v>
      </c>
      <c r="H156" s="6">
        <v>239.55</v>
      </c>
      <c r="I156" s="3">
        <f t="shared" si="3"/>
        <v>0.99999999582550614</v>
      </c>
    </row>
    <row r="157" spans="1:9" ht="12" customHeight="1" x14ac:dyDescent="0.2">
      <c r="A157" s="4" t="s">
        <v>67</v>
      </c>
      <c r="B157" s="4" t="s">
        <v>80</v>
      </c>
      <c r="C157" s="4" t="s">
        <v>31</v>
      </c>
      <c r="D157" s="6">
        <v>22.515999999999998</v>
      </c>
      <c r="E157" s="3">
        <v>8.0000000000000002E-3</v>
      </c>
      <c r="F157" s="6">
        <v>18.658999999999999</v>
      </c>
      <c r="G157" s="3">
        <f t="shared" si="2"/>
        <v>0.82869955459675093</v>
      </c>
      <c r="H157" s="6">
        <v>3.8570000000000002</v>
      </c>
      <c r="I157" s="3">
        <f t="shared" si="3"/>
        <v>0.17130040099038904</v>
      </c>
    </row>
    <row r="158" spans="1:9" ht="12" customHeight="1" x14ac:dyDescent="0.2">
      <c r="A158" s="4" t="s">
        <v>67</v>
      </c>
      <c r="B158" s="4" t="s">
        <v>80</v>
      </c>
      <c r="C158" s="4" t="s">
        <v>17</v>
      </c>
      <c r="D158" s="6">
        <v>6.5789999999999997</v>
      </c>
      <c r="E158" s="3">
        <v>2E-3</v>
      </c>
      <c r="F158" s="6">
        <v>0.51300000000000001</v>
      </c>
      <c r="G158" s="3">
        <f t="shared" si="2"/>
        <v>7.7975364344829864E-2</v>
      </c>
      <c r="H158" s="6">
        <v>6.0659999999999998</v>
      </c>
      <c r="I158" s="3">
        <f t="shared" si="3"/>
        <v>0.92202448365640921</v>
      </c>
    </row>
    <row r="159" spans="1:9" ht="12" customHeight="1" x14ac:dyDescent="0.2">
      <c r="A159" s="4" t="s">
        <v>67</v>
      </c>
      <c r="B159" s="4" t="s">
        <v>80</v>
      </c>
      <c r="C159" s="4" t="s">
        <v>34</v>
      </c>
      <c r="D159" s="6">
        <v>79.132000000000005</v>
      </c>
      <c r="E159" s="3">
        <v>2.7E-2</v>
      </c>
      <c r="F159" s="6">
        <v>0</v>
      </c>
      <c r="G159" s="3">
        <f t="shared" si="2"/>
        <v>0</v>
      </c>
      <c r="H159" s="6">
        <v>79.132000000000005</v>
      </c>
      <c r="I159" s="3">
        <f t="shared" si="3"/>
        <v>0.99999998736288753</v>
      </c>
    </row>
    <row r="160" spans="1:9" ht="24" customHeight="1" x14ac:dyDescent="0.2">
      <c r="A160" s="4" t="str">
        <f>A159</f>
        <v xml:space="preserve">KRAFT HEINZ CO </v>
      </c>
      <c r="B160" s="4" t="str">
        <f>"Subtotal: " &amp;B159</f>
        <v xml:space="preserve">Subtotal: HEINZ KETCHUP </v>
      </c>
      <c r="C160" s="4" t="s">
        <v>18</v>
      </c>
      <c r="D160" s="6">
        <f>SUBTOTAL(9,D154:D159)</f>
        <v>2909.1780000000003</v>
      </c>
      <c r="E160" s="3">
        <v>1.4999999999999999E-2</v>
      </c>
      <c r="F160" s="6">
        <f>SUBTOTAL(9,F154:F159)</f>
        <v>60.003999999999998</v>
      </c>
      <c r="G160" s="3">
        <v>2.1000000000000001E-2</v>
      </c>
      <c r="H160" s="6">
        <f>SUBTOTAL(9,H154:H159)</f>
        <v>2849.174</v>
      </c>
      <c r="I160" s="3">
        <v>0.97899999999999998</v>
      </c>
    </row>
    <row r="161" spans="1:9" ht="12" customHeight="1" x14ac:dyDescent="0.2">
      <c r="A161" s="4" t="s">
        <v>67</v>
      </c>
      <c r="B161" s="4" t="s">
        <v>81</v>
      </c>
      <c r="C161" s="4" t="s">
        <v>22</v>
      </c>
      <c r="D161" s="6">
        <v>20.416</v>
      </c>
      <c r="E161" s="3">
        <v>1</v>
      </c>
      <c r="F161" s="6">
        <v>20.416</v>
      </c>
      <c r="G161" s="3">
        <f>F161/($D161 + 0.000001)</f>
        <v>0.99999995101881112</v>
      </c>
      <c r="H161" s="6">
        <v>0</v>
      </c>
      <c r="I161" s="3">
        <f>H161/($D161 + 0.000001)</f>
        <v>0</v>
      </c>
    </row>
    <row r="162" spans="1:9" ht="24" customHeight="1" x14ac:dyDescent="0.2">
      <c r="A162" s="4" t="str">
        <f>A161</f>
        <v xml:space="preserve">KRAFT HEINZ CO </v>
      </c>
      <c r="B162" s="4" t="str">
        <f>"Subtotal: " &amp;B161</f>
        <v xml:space="preserve">Subtotal: HEINZ MUSTARD </v>
      </c>
      <c r="C162" s="4" t="s">
        <v>18</v>
      </c>
      <c r="D162" s="6">
        <f>SUBTOTAL(9,D161:D161)</f>
        <v>20.416</v>
      </c>
      <c r="E162" s="3">
        <v>1E-4</v>
      </c>
      <c r="F162" s="6">
        <f>SUBTOTAL(9,F161:F161)</f>
        <v>20.416</v>
      </c>
      <c r="G162" s="3">
        <v>1</v>
      </c>
      <c r="H162" s="6">
        <f>SUBTOTAL(9,H161:H161)</f>
        <v>0</v>
      </c>
      <c r="I162" s="3">
        <v>0</v>
      </c>
    </row>
    <row r="163" spans="1:9" ht="12" customHeight="1" x14ac:dyDescent="0.2">
      <c r="A163" s="4" t="s">
        <v>67</v>
      </c>
      <c r="B163" s="4" t="s">
        <v>82</v>
      </c>
      <c r="C163" s="4" t="s">
        <v>17</v>
      </c>
      <c r="D163" s="6">
        <v>1.399</v>
      </c>
      <c r="E163" s="3">
        <v>1</v>
      </c>
      <c r="F163" s="6">
        <v>0</v>
      </c>
      <c r="G163" s="3">
        <f>F163/($D163 + 0.000001)</f>
        <v>0</v>
      </c>
      <c r="H163" s="6">
        <v>1.399</v>
      </c>
      <c r="I163" s="3">
        <f>H163/($D163 + 0.000001)</f>
        <v>0.99999928520422798</v>
      </c>
    </row>
    <row r="164" spans="1:9" ht="24" customHeight="1" x14ac:dyDescent="0.2">
      <c r="A164" s="4" t="str">
        <f>A163</f>
        <v xml:space="preserve">KRAFT HEINZ CO </v>
      </c>
      <c r="B164" s="4" t="str">
        <f>"Subtotal: " &amp;B163</f>
        <v xml:space="preserve">Subtotal: HEINZ SAUCE </v>
      </c>
      <c r="C164" s="4" t="s">
        <v>18</v>
      </c>
      <c r="D164" s="6">
        <f>SUBTOTAL(9,D163:D163)</f>
        <v>1.399</v>
      </c>
      <c r="E164" s="3">
        <v>1E-4</v>
      </c>
      <c r="F164" s="6">
        <f>SUBTOTAL(9,F163:F163)</f>
        <v>0</v>
      </c>
      <c r="G164" s="3">
        <v>0</v>
      </c>
      <c r="H164" s="6">
        <f>SUBTOTAL(9,H163:H163)</f>
        <v>1.399</v>
      </c>
      <c r="I164" s="3">
        <v>1</v>
      </c>
    </row>
    <row r="165" spans="1:9" ht="12" customHeight="1" x14ac:dyDescent="0.2">
      <c r="A165" s="4" t="s">
        <v>67</v>
      </c>
      <c r="B165" s="4" t="s">
        <v>83</v>
      </c>
      <c r="C165" s="4" t="s">
        <v>29</v>
      </c>
      <c r="D165" s="6">
        <v>501.63</v>
      </c>
      <c r="E165" s="3">
        <v>0.73199999999999998</v>
      </c>
      <c r="F165" s="6">
        <v>0</v>
      </c>
      <c r="G165" s="3">
        <f>F165/($D165 + 0.000001)</f>
        <v>0</v>
      </c>
      <c r="H165" s="6">
        <v>501.63</v>
      </c>
      <c r="I165" s="3">
        <f>H165/($D165 + 0.000001)</f>
        <v>0.99999999800649886</v>
      </c>
    </row>
    <row r="166" spans="1:9" ht="12" customHeight="1" x14ac:dyDescent="0.2">
      <c r="A166" s="4" t="s">
        <v>67</v>
      </c>
      <c r="B166" s="4" t="s">
        <v>83</v>
      </c>
      <c r="C166" s="4" t="s">
        <v>22</v>
      </c>
      <c r="D166" s="6">
        <v>21.788</v>
      </c>
      <c r="E166" s="3">
        <v>3.2000000000000001E-2</v>
      </c>
      <c r="F166" s="6">
        <v>20.416</v>
      </c>
      <c r="G166" s="3">
        <f>F166/($D166 + 0.000001)</f>
        <v>0.93702951454793848</v>
      </c>
      <c r="H166" s="6">
        <v>1.3720000000000001</v>
      </c>
      <c r="I166" s="3">
        <f>H166/($D166 + 0.000001)</f>
        <v>6.2970439555239607E-2</v>
      </c>
    </row>
    <row r="167" spans="1:9" ht="12" customHeight="1" x14ac:dyDescent="0.2">
      <c r="A167" s="4" t="s">
        <v>67</v>
      </c>
      <c r="B167" s="4" t="s">
        <v>83</v>
      </c>
      <c r="C167" s="4" t="s">
        <v>30</v>
      </c>
      <c r="D167" s="6">
        <v>127.8</v>
      </c>
      <c r="E167" s="3">
        <v>0.187</v>
      </c>
      <c r="F167" s="6">
        <v>0</v>
      </c>
      <c r="G167" s="3">
        <f>F167/($D167 + 0.000001)</f>
        <v>0</v>
      </c>
      <c r="H167" s="6">
        <v>127.8</v>
      </c>
      <c r="I167" s="3">
        <f>H167/($D167 + 0.000001)</f>
        <v>0.99999999217527391</v>
      </c>
    </row>
    <row r="168" spans="1:9" ht="12" customHeight="1" x14ac:dyDescent="0.2">
      <c r="A168" s="4" t="s">
        <v>67</v>
      </c>
      <c r="B168" s="4" t="s">
        <v>83</v>
      </c>
      <c r="C168" s="4" t="s">
        <v>17</v>
      </c>
      <c r="D168" s="6">
        <v>4.141</v>
      </c>
      <c r="E168" s="3">
        <v>6.0000000000000001E-3</v>
      </c>
      <c r="F168" s="6">
        <v>0</v>
      </c>
      <c r="G168" s="3">
        <f>F168/($D168 + 0.000001)</f>
        <v>0</v>
      </c>
      <c r="H168" s="6">
        <v>4.141</v>
      </c>
      <c r="I168" s="3">
        <f>H168/($D168 + 0.000001)</f>
        <v>0.9999997585124949</v>
      </c>
    </row>
    <row r="169" spans="1:9" ht="12" customHeight="1" x14ac:dyDescent="0.2">
      <c r="A169" s="4" t="s">
        <v>67</v>
      </c>
      <c r="B169" s="4" t="s">
        <v>83</v>
      </c>
      <c r="C169" s="4" t="s">
        <v>34</v>
      </c>
      <c r="D169" s="6">
        <v>29.814</v>
      </c>
      <c r="E169" s="3">
        <v>4.3999999999999997E-2</v>
      </c>
      <c r="F169" s="6">
        <v>0</v>
      </c>
      <c r="G169" s="3">
        <f>F169/($D169 + 0.000001)</f>
        <v>0</v>
      </c>
      <c r="H169" s="6">
        <v>29.814</v>
      </c>
      <c r="I169" s="3">
        <f>H169/($D169 + 0.000001)</f>
        <v>0.99999996645871181</v>
      </c>
    </row>
    <row r="170" spans="1:9" ht="24" customHeight="1" x14ac:dyDescent="0.2">
      <c r="A170" s="4" t="str">
        <f>A169</f>
        <v xml:space="preserve">KRAFT HEINZ CO </v>
      </c>
      <c r="B170" s="4" t="str">
        <f>"Subtotal: " &amp;B169</f>
        <v xml:space="preserve">Subtotal: HEINZ SAUCE-BARBECUE </v>
      </c>
      <c r="C170" s="4" t="s">
        <v>18</v>
      </c>
      <c r="D170" s="6">
        <f>SUBTOTAL(9,D165:D169)</f>
        <v>685.17299999999989</v>
      </c>
      <c r="E170" s="3">
        <v>4.0000000000000001E-3</v>
      </c>
      <c r="F170" s="6">
        <f>SUBTOTAL(9,F165:F169)</f>
        <v>20.416</v>
      </c>
      <c r="G170" s="3">
        <v>0.03</v>
      </c>
      <c r="H170" s="6">
        <f>SUBTOTAL(9,H165:H169)</f>
        <v>664.75699999999995</v>
      </c>
      <c r="I170" s="3">
        <v>0.97</v>
      </c>
    </row>
    <row r="171" spans="1:9" ht="12" customHeight="1" x14ac:dyDescent="0.2">
      <c r="A171" s="4" t="s">
        <v>67</v>
      </c>
      <c r="B171" s="4" t="s">
        <v>84</v>
      </c>
      <c r="C171" s="4" t="s">
        <v>39</v>
      </c>
      <c r="D171" s="6">
        <v>884.84400000000005</v>
      </c>
      <c r="E171" s="3">
        <v>1</v>
      </c>
      <c r="F171" s="6">
        <v>884.84400000000005</v>
      </c>
      <c r="G171" s="3">
        <f>F171/($D171 + 0.000001)</f>
        <v>0.99999999886985724</v>
      </c>
      <c r="H171" s="6">
        <v>0</v>
      </c>
      <c r="I171" s="3">
        <f>H171/($D171 + 0.000001)</f>
        <v>0</v>
      </c>
    </row>
    <row r="172" spans="1:9" ht="24" customHeight="1" x14ac:dyDescent="0.2">
      <c r="A172" s="4" t="str">
        <f>A171</f>
        <v xml:space="preserve">KRAFT HEINZ CO </v>
      </c>
      <c r="B172" s="4" t="str">
        <f>"Subtotal: " &amp;B171</f>
        <v xml:space="preserve">Subtotal: JELL-O SIMPLY GOOD GELATIN-MIX </v>
      </c>
      <c r="C172" s="4" t="s">
        <v>18</v>
      </c>
      <c r="D172" s="6">
        <f>SUBTOTAL(9,D171:D171)</f>
        <v>884.84400000000005</v>
      </c>
      <c r="E172" s="3">
        <v>5.0000000000000001E-3</v>
      </c>
      <c r="F172" s="6">
        <f>SUBTOTAL(9,F171:F171)</f>
        <v>884.84400000000005</v>
      </c>
      <c r="G172" s="3">
        <v>1</v>
      </c>
      <c r="H172" s="6">
        <f>SUBTOTAL(9,H171:H171)</f>
        <v>0</v>
      </c>
      <c r="I172" s="3">
        <v>0</v>
      </c>
    </row>
    <row r="173" spans="1:9" ht="12" customHeight="1" x14ac:dyDescent="0.2">
      <c r="A173" s="4" t="s">
        <v>67</v>
      </c>
      <c r="B173" s="4" t="s">
        <v>85</v>
      </c>
      <c r="C173" s="4" t="s">
        <v>39</v>
      </c>
      <c r="D173" s="6">
        <v>1446.624</v>
      </c>
      <c r="E173" s="3">
        <v>1</v>
      </c>
      <c r="F173" s="6">
        <v>1446.624</v>
      </c>
      <c r="G173" s="3">
        <f>F173/($D173 + 0.000001)</f>
        <v>0.99999999930873529</v>
      </c>
      <c r="H173" s="6">
        <v>0</v>
      </c>
      <c r="I173" s="3">
        <f>H173/($D173 + 0.000001)</f>
        <v>0</v>
      </c>
    </row>
    <row r="174" spans="1:9" ht="24" customHeight="1" x14ac:dyDescent="0.2">
      <c r="A174" s="4" t="str">
        <f>A173</f>
        <v xml:space="preserve">KRAFT HEINZ CO </v>
      </c>
      <c r="B174" s="4" t="str">
        <f>"Subtotal: " &amp;B173</f>
        <v xml:space="preserve">Subtotal: JELL-O SIMPLY GOOD PUDDING-MIX </v>
      </c>
      <c r="C174" s="4" t="s">
        <v>18</v>
      </c>
      <c r="D174" s="6">
        <f>SUBTOTAL(9,D173:D173)</f>
        <v>1446.624</v>
      </c>
      <c r="E174" s="3">
        <v>8.0000000000000002E-3</v>
      </c>
      <c r="F174" s="6">
        <f>SUBTOTAL(9,F173:F173)</f>
        <v>1446.624</v>
      </c>
      <c r="G174" s="3">
        <v>1</v>
      </c>
      <c r="H174" s="6">
        <f>SUBTOTAL(9,H173:H173)</f>
        <v>0</v>
      </c>
      <c r="I174" s="3">
        <v>0</v>
      </c>
    </row>
    <row r="175" spans="1:9" ht="12" customHeight="1" x14ac:dyDescent="0.2">
      <c r="A175" s="4" t="s">
        <v>67</v>
      </c>
      <c r="B175" s="4" t="s">
        <v>86</v>
      </c>
      <c r="C175" s="4" t="s">
        <v>44</v>
      </c>
      <c r="D175" s="6">
        <v>3.0000000000000001E-3</v>
      </c>
      <c r="E175" s="3">
        <v>1</v>
      </c>
      <c r="F175" s="6">
        <v>3.0000000000000001E-3</v>
      </c>
      <c r="G175" s="3">
        <f>F175/($D175 + 0.000001)</f>
        <v>0.99966677774075308</v>
      </c>
      <c r="H175" s="6">
        <v>0</v>
      </c>
      <c r="I175" s="3">
        <f>H175/($D175 + 0.000001)</f>
        <v>0</v>
      </c>
    </row>
    <row r="176" spans="1:9" ht="24" customHeight="1" x14ac:dyDescent="0.2">
      <c r="A176" s="4" t="str">
        <f>A175</f>
        <v xml:space="preserve">KRAFT HEINZ CO </v>
      </c>
      <c r="B176" s="4" t="str">
        <f>"Subtotal: " &amp;B175</f>
        <v xml:space="preserve">Subtotal: KNUDSEN DAIRY PDTS </v>
      </c>
      <c r="C176" s="4" t="s">
        <v>18</v>
      </c>
      <c r="D176" s="6">
        <f>SUBTOTAL(9,D175:D175)</f>
        <v>3.0000000000000001E-3</v>
      </c>
      <c r="E176" s="3">
        <v>1E-4</v>
      </c>
      <c r="F176" s="6">
        <f>SUBTOTAL(9,F175:F175)</f>
        <v>3.0000000000000001E-3</v>
      </c>
      <c r="G176" s="3">
        <v>1</v>
      </c>
      <c r="H176" s="6">
        <f>SUBTOTAL(9,H175:H175)</f>
        <v>0</v>
      </c>
      <c r="I176" s="3">
        <v>0</v>
      </c>
    </row>
    <row r="177" spans="1:9" ht="12" customHeight="1" x14ac:dyDescent="0.2">
      <c r="A177" s="4" t="s">
        <v>67</v>
      </c>
      <c r="B177" s="4" t="s">
        <v>87</v>
      </c>
      <c r="C177" s="4" t="s">
        <v>22</v>
      </c>
      <c r="D177" s="6">
        <v>23.088000000000001</v>
      </c>
      <c r="E177" s="3">
        <v>1</v>
      </c>
      <c r="F177" s="6">
        <v>0</v>
      </c>
      <c r="G177" s="3">
        <f>F177/($D177 + 0.000001)</f>
        <v>0</v>
      </c>
      <c r="H177" s="6">
        <v>23.088000000000001</v>
      </c>
      <c r="I177" s="3">
        <f>H177/($D177 + 0.000001)</f>
        <v>0.99999995668745856</v>
      </c>
    </row>
    <row r="178" spans="1:9" ht="24" customHeight="1" x14ac:dyDescent="0.2">
      <c r="A178" s="4" t="str">
        <f>A177</f>
        <v xml:space="preserve">KRAFT HEINZ CO </v>
      </c>
      <c r="B178" s="4" t="str">
        <f>"Subtotal: " &amp;B177</f>
        <v xml:space="preserve">Subtotal: KOOL-AID DRINK MIX </v>
      </c>
      <c r="C178" s="4" t="s">
        <v>18</v>
      </c>
      <c r="D178" s="6">
        <f>SUBTOTAL(9,D177:D177)</f>
        <v>23.088000000000001</v>
      </c>
      <c r="E178" s="3">
        <v>1E-4</v>
      </c>
      <c r="F178" s="6">
        <f>SUBTOTAL(9,F177:F177)</f>
        <v>0</v>
      </c>
      <c r="G178" s="3">
        <v>0</v>
      </c>
      <c r="H178" s="6">
        <f>SUBTOTAL(9,H177:H177)</f>
        <v>23.088000000000001</v>
      </c>
      <c r="I178" s="3">
        <v>1</v>
      </c>
    </row>
    <row r="179" spans="1:9" ht="12" customHeight="1" x14ac:dyDescent="0.2">
      <c r="A179" s="4" t="s">
        <v>67</v>
      </c>
      <c r="B179" s="4" t="s">
        <v>88</v>
      </c>
      <c r="C179" s="4" t="s">
        <v>29</v>
      </c>
      <c r="D179" s="6">
        <v>1660.6220000000001</v>
      </c>
      <c r="E179" s="3">
        <v>1</v>
      </c>
      <c r="F179" s="6">
        <v>1043.6120000000001</v>
      </c>
      <c r="G179" s="3">
        <f>F179/($D179 + 0.000001)</f>
        <v>0.62844644920490844</v>
      </c>
      <c r="H179" s="6">
        <v>617.01</v>
      </c>
      <c r="I179" s="3">
        <f>H179/($D179 + 0.000001)</f>
        <v>0.37155355019290748</v>
      </c>
    </row>
    <row r="180" spans="1:9" ht="24" customHeight="1" x14ac:dyDescent="0.2">
      <c r="A180" s="4" t="str">
        <f>A179</f>
        <v xml:space="preserve">KRAFT HEINZ CO </v>
      </c>
      <c r="B180" s="4" t="str">
        <f>"Subtotal: " &amp;B179</f>
        <v xml:space="preserve">Subtotal: KOOL-AID JAMMERS FRUIT DRINKS </v>
      </c>
      <c r="C180" s="4" t="s">
        <v>18</v>
      </c>
      <c r="D180" s="6">
        <f>SUBTOTAL(9,D179:D179)</f>
        <v>1660.6220000000001</v>
      </c>
      <c r="E180" s="3">
        <v>8.9999999999999993E-3</v>
      </c>
      <c r="F180" s="6">
        <f>SUBTOTAL(9,F179:F179)</f>
        <v>1043.6120000000001</v>
      </c>
      <c r="G180" s="3">
        <v>0.628</v>
      </c>
      <c r="H180" s="6">
        <f>SUBTOTAL(9,H179:H179)</f>
        <v>617.01</v>
      </c>
      <c r="I180" s="3">
        <v>0.372</v>
      </c>
    </row>
    <row r="181" spans="1:9" ht="12" customHeight="1" x14ac:dyDescent="0.2">
      <c r="A181" s="4" t="s">
        <v>67</v>
      </c>
      <c r="B181" s="4" t="s">
        <v>89</v>
      </c>
      <c r="C181" s="4" t="s">
        <v>29</v>
      </c>
      <c r="D181" s="6">
        <v>393.24700000000001</v>
      </c>
      <c r="E181" s="3">
        <v>0.19600000000000001</v>
      </c>
      <c r="F181" s="6">
        <v>297.02600000000001</v>
      </c>
      <c r="G181" s="3">
        <f>F181/($D181 + 0.000001)</f>
        <v>0.75531663113687675</v>
      </c>
      <c r="H181" s="6">
        <v>96.221000000000004</v>
      </c>
      <c r="I181" s="3">
        <f>H181/($D181 + 0.000001)</f>
        <v>0.24468336632019222</v>
      </c>
    </row>
    <row r="182" spans="1:9" ht="12" customHeight="1" x14ac:dyDescent="0.2">
      <c r="A182" s="4" t="s">
        <v>67</v>
      </c>
      <c r="B182" s="4" t="s">
        <v>89</v>
      </c>
      <c r="C182" s="4" t="s">
        <v>22</v>
      </c>
      <c r="D182" s="6">
        <v>65.171999999999997</v>
      </c>
      <c r="E182" s="3">
        <v>3.3000000000000002E-2</v>
      </c>
      <c r="F182" s="6">
        <v>38.832999999999998</v>
      </c>
      <c r="G182" s="3">
        <f>F182/($D182 + 0.000001)</f>
        <v>0.59585403860777575</v>
      </c>
      <c r="H182" s="6">
        <v>26.338999999999999</v>
      </c>
      <c r="I182" s="3">
        <f>H182/($D182 + 0.000001)</f>
        <v>0.40414594604821175</v>
      </c>
    </row>
    <row r="183" spans="1:9" ht="12" customHeight="1" x14ac:dyDescent="0.2">
      <c r="A183" s="4" t="s">
        <v>67</v>
      </c>
      <c r="B183" s="4" t="s">
        <v>89</v>
      </c>
      <c r="C183" s="4" t="s">
        <v>39</v>
      </c>
      <c r="D183" s="6">
        <v>1540.143</v>
      </c>
      <c r="E183" s="3">
        <v>0.76900000000000002</v>
      </c>
      <c r="F183" s="6">
        <v>1540.143</v>
      </c>
      <c r="G183" s="3">
        <f>F183/($D183 + 0.000001)</f>
        <v>0.9999999993507096</v>
      </c>
      <c r="H183" s="6">
        <v>0</v>
      </c>
      <c r="I183" s="3">
        <f>H183/($D183 + 0.000001)</f>
        <v>0</v>
      </c>
    </row>
    <row r="184" spans="1:9" ht="12" customHeight="1" x14ac:dyDescent="0.2">
      <c r="A184" s="4" t="s">
        <v>67</v>
      </c>
      <c r="B184" s="4" t="s">
        <v>89</v>
      </c>
      <c r="C184" s="4" t="s">
        <v>30</v>
      </c>
      <c r="D184" s="6">
        <v>0</v>
      </c>
      <c r="E184" s="3">
        <v>0</v>
      </c>
      <c r="F184" s="6">
        <v>0</v>
      </c>
      <c r="G184" s="3">
        <f>F184/($D184 + 0.000001)</f>
        <v>0</v>
      </c>
      <c r="H184" s="6">
        <v>0</v>
      </c>
      <c r="I184" s="3">
        <f>H184/($D184 + 0.000001)</f>
        <v>0</v>
      </c>
    </row>
    <row r="185" spans="1:9" ht="12" customHeight="1" x14ac:dyDescent="0.2">
      <c r="A185" s="4" t="s">
        <v>67</v>
      </c>
      <c r="B185" s="4" t="s">
        <v>89</v>
      </c>
      <c r="C185" s="4" t="s">
        <v>17</v>
      </c>
      <c r="D185" s="6">
        <v>4.5060000000000002</v>
      </c>
      <c r="E185" s="3">
        <v>2E-3</v>
      </c>
      <c r="F185" s="6">
        <v>1.1659999999999999</v>
      </c>
      <c r="G185" s="3">
        <f>F185/($D185 + 0.000001)</f>
        <v>0.25876603223124006</v>
      </c>
      <c r="H185" s="6">
        <v>3.34</v>
      </c>
      <c r="I185" s="3">
        <f>H185/($D185 + 0.000001)</f>
        <v>0.74123374584248858</v>
      </c>
    </row>
    <row r="186" spans="1:9" ht="24" customHeight="1" x14ac:dyDescent="0.2">
      <c r="A186" s="4" t="str">
        <f>A185</f>
        <v xml:space="preserve">KRAFT HEINZ CO </v>
      </c>
      <c r="B186" s="4" t="str">
        <f>"Subtotal: " &amp;B185</f>
        <v xml:space="preserve">Subtotal: KRAFT CHEESE </v>
      </c>
      <c r="C186" s="4" t="s">
        <v>18</v>
      </c>
      <c r="D186" s="6">
        <f>SUBTOTAL(9,D181:D185)</f>
        <v>2003.068</v>
      </c>
      <c r="E186" s="3">
        <v>0.01</v>
      </c>
      <c r="F186" s="6">
        <f>SUBTOTAL(9,F181:F185)</f>
        <v>1877.1679999999999</v>
      </c>
      <c r="G186" s="3">
        <v>0.93700000000000006</v>
      </c>
      <c r="H186" s="6">
        <f>SUBTOTAL(9,H181:H185)</f>
        <v>125.9</v>
      </c>
      <c r="I186" s="3">
        <v>6.3E-2</v>
      </c>
    </row>
    <row r="187" spans="1:9" ht="12" customHeight="1" x14ac:dyDescent="0.2">
      <c r="A187" s="4" t="s">
        <v>67</v>
      </c>
      <c r="B187" s="4" t="s">
        <v>90</v>
      </c>
      <c r="C187" s="4" t="s">
        <v>31</v>
      </c>
      <c r="D187" s="6">
        <v>27.469000000000001</v>
      </c>
      <c r="E187" s="3">
        <v>0.89300000000000002</v>
      </c>
      <c r="F187" s="6">
        <v>19.108000000000001</v>
      </c>
      <c r="G187" s="3">
        <f>F187/($D187 + 0.000001)</f>
        <v>0.69562049235063184</v>
      </c>
      <c r="H187" s="6">
        <v>8.3610000000000007</v>
      </c>
      <c r="I187" s="3">
        <f>H187/($D187 + 0.000001)</f>
        <v>0.30437947124469505</v>
      </c>
    </row>
    <row r="188" spans="1:9" ht="12" customHeight="1" x14ac:dyDescent="0.2">
      <c r="A188" s="4" t="s">
        <v>67</v>
      </c>
      <c r="B188" s="4" t="s">
        <v>90</v>
      </c>
      <c r="C188" s="4" t="s">
        <v>24</v>
      </c>
      <c r="D188" s="6">
        <v>3.29</v>
      </c>
      <c r="E188" s="3">
        <v>0.107</v>
      </c>
      <c r="F188" s="6">
        <v>0.83599999999999997</v>
      </c>
      <c r="G188" s="3">
        <f>F188/($D188 + 0.000001)</f>
        <v>0.25410326623001023</v>
      </c>
      <c r="H188" s="6">
        <v>2.4540000000000002</v>
      </c>
      <c r="I188" s="3">
        <f>H188/($D188 + 0.000001)</f>
        <v>0.7458964298187144</v>
      </c>
    </row>
    <row r="189" spans="1:9" ht="24" customHeight="1" x14ac:dyDescent="0.2">
      <c r="A189" s="4" t="str">
        <f>A188</f>
        <v xml:space="preserve">KRAFT HEINZ CO </v>
      </c>
      <c r="B189" s="4" t="str">
        <f>"Subtotal: " &amp;B188</f>
        <v xml:space="preserve">Subtotal: KRAFT CRACKER BARREL CHEESE </v>
      </c>
      <c r="C189" s="4" t="s">
        <v>18</v>
      </c>
      <c r="D189" s="6">
        <f>SUBTOTAL(9,D187:D188)</f>
        <v>30.759</v>
      </c>
      <c r="E189" s="3">
        <v>1E-4</v>
      </c>
      <c r="F189" s="6">
        <f>SUBTOTAL(9,F187:F188)</f>
        <v>19.943999999999999</v>
      </c>
      <c r="G189" s="3">
        <v>0.64800000000000002</v>
      </c>
      <c r="H189" s="6">
        <f>SUBTOTAL(9,H187:H188)</f>
        <v>10.815000000000001</v>
      </c>
      <c r="I189" s="3">
        <v>0.35199999999999998</v>
      </c>
    </row>
    <row r="190" spans="1:9" ht="12" customHeight="1" x14ac:dyDescent="0.2">
      <c r="A190" s="4" t="s">
        <v>67</v>
      </c>
      <c r="B190" s="4" t="s">
        <v>91</v>
      </c>
      <c r="C190" s="4" t="s">
        <v>39</v>
      </c>
      <c r="D190" s="6">
        <v>1965.0530000000001</v>
      </c>
      <c r="E190" s="3">
        <v>1</v>
      </c>
      <c r="F190" s="6">
        <v>0</v>
      </c>
      <c r="G190" s="3">
        <f>F190/($D190 + 0.000001)</f>
        <v>0</v>
      </c>
      <c r="H190" s="6">
        <v>1965.0530000000001</v>
      </c>
      <c r="I190" s="3">
        <f>H190/($D190 + 0.000001)</f>
        <v>0.99999999949110785</v>
      </c>
    </row>
    <row r="191" spans="1:9" ht="24" customHeight="1" x14ac:dyDescent="0.2">
      <c r="A191" s="4" t="str">
        <f>A190</f>
        <v xml:space="preserve">KRAFT HEINZ CO </v>
      </c>
      <c r="B191" s="4" t="str">
        <f>"Subtotal: " &amp;B190</f>
        <v xml:space="preserve">Subtotal: KRAFT CRACKER BARREL ENTREES-PREPARED </v>
      </c>
      <c r="C191" s="4" t="s">
        <v>18</v>
      </c>
      <c r="D191" s="6">
        <f>SUBTOTAL(9,D190:D190)</f>
        <v>1965.0530000000001</v>
      </c>
      <c r="E191" s="3">
        <v>0.01</v>
      </c>
      <c r="F191" s="6">
        <f>SUBTOTAL(9,F190:F190)</f>
        <v>0</v>
      </c>
      <c r="G191" s="3">
        <v>0</v>
      </c>
      <c r="H191" s="6">
        <f>SUBTOTAL(9,H190:H190)</f>
        <v>1965.0530000000001</v>
      </c>
      <c r="I191" s="3">
        <v>1</v>
      </c>
    </row>
    <row r="192" spans="1:9" ht="12" customHeight="1" x14ac:dyDescent="0.2">
      <c r="A192" s="4" t="s">
        <v>67</v>
      </c>
      <c r="B192" s="4" t="s">
        <v>92</v>
      </c>
      <c r="C192" s="4" t="s">
        <v>29</v>
      </c>
      <c r="D192" s="6">
        <v>4.8840000000000003</v>
      </c>
      <c r="E192" s="3">
        <v>1</v>
      </c>
      <c r="F192" s="6">
        <v>0.61899999999999999</v>
      </c>
      <c r="G192" s="3">
        <f>F192/($D192 + 0.000001)</f>
        <v>0.12674035079026394</v>
      </c>
      <c r="H192" s="6">
        <v>4.2649999999999997</v>
      </c>
      <c r="I192" s="3">
        <f>H192/($D192 + 0.000001)</f>
        <v>0.87325944445957304</v>
      </c>
    </row>
    <row r="193" spans="1:9" ht="24" customHeight="1" x14ac:dyDescent="0.2">
      <c r="A193" s="4" t="str">
        <f>A192</f>
        <v xml:space="preserve">KRAFT HEINZ CO </v>
      </c>
      <c r="B193" s="4" t="str">
        <f>"Subtotal: " &amp;B192</f>
        <v xml:space="preserve">Subtotal: KRAFT CRACKERS </v>
      </c>
      <c r="C193" s="4" t="s">
        <v>18</v>
      </c>
      <c r="D193" s="6">
        <f>SUBTOTAL(9,D192:D192)</f>
        <v>4.8840000000000003</v>
      </c>
      <c r="E193" s="3">
        <v>1E-4</v>
      </c>
      <c r="F193" s="6">
        <f>SUBTOTAL(9,F192:F192)</f>
        <v>0.61899999999999999</v>
      </c>
      <c r="G193" s="3">
        <v>0.127</v>
      </c>
      <c r="H193" s="6">
        <f>SUBTOTAL(9,H192:H192)</f>
        <v>4.2649999999999997</v>
      </c>
      <c r="I193" s="3">
        <v>0.873</v>
      </c>
    </row>
    <row r="194" spans="1:9" ht="12" customHeight="1" x14ac:dyDescent="0.2">
      <c r="A194" s="4" t="s">
        <v>67</v>
      </c>
      <c r="B194" s="4" t="s">
        <v>93</v>
      </c>
      <c r="C194" s="4" t="s">
        <v>44</v>
      </c>
      <c r="D194" s="6">
        <v>6.5000000000000002E-2</v>
      </c>
      <c r="E194" s="3">
        <v>1</v>
      </c>
      <c r="F194" s="6">
        <v>6.5000000000000002E-2</v>
      </c>
      <c r="G194" s="3">
        <f>F194/($D194 + 0.000001)</f>
        <v>0.99998461562129815</v>
      </c>
      <c r="H194" s="6">
        <v>0</v>
      </c>
      <c r="I194" s="3">
        <f>H194/($D194 + 0.000001)</f>
        <v>0</v>
      </c>
    </row>
    <row r="195" spans="1:9" ht="24" customHeight="1" x14ac:dyDescent="0.2">
      <c r="A195" s="4" t="str">
        <f>A194</f>
        <v xml:space="preserve">KRAFT HEINZ CO </v>
      </c>
      <c r="B195" s="4" t="str">
        <f>"Subtotal: " &amp;B194</f>
        <v xml:space="preserve">Subtotal: KRAFT DELISSIO PIZZA-FROZEN </v>
      </c>
      <c r="C195" s="4" t="s">
        <v>18</v>
      </c>
      <c r="D195" s="6">
        <f>SUBTOTAL(9,D194:D194)</f>
        <v>6.5000000000000002E-2</v>
      </c>
      <c r="E195" s="3">
        <v>1E-4</v>
      </c>
      <c r="F195" s="6">
        <f>SUBTOTAL(9,F194:F194)</f>
        <v>6.5000000000000002E-2</v>
      </c>
      <c r="G195" s="3">
        <v>1</v>
      </c>
      <c r="H195" s="6">
        <f>SUBTOTAL(9,H194:H194)</f>
        <v>0</v>
      </c>
      <c r="I195" s="3">
        <v>0</v>
      </c>
    </row>
    <row r="196" spans="1:9" ht="12" customHeight="1" x14ac:dyDescent="0.2">
      <c r="A196" s="4" t="s">
        <v>67</v>
      </c>
      <c r="B196" s="4" t="s">
        <v>94</v>
      </c>
      <c r="C196" s="4" t="s">
        <v>29</v>
      </c>
      <c r="D196" s="6">
        <v>0</v>
      </c>
      <c r="E196" s="3">
        <v>0</v>
      </c>
      <c r="F196" s="6">
        <v>0</v>
      </c>
      <c r="G196" s="3">
        <f>F196/($D196 + 0.000001)</f>
        <v>0</v>
      </c>
      <c r="H196" s="6">
        <v>0</v>
      </c>
      <c r="I196" s="3">
        <f>H196/($D196 + 0.000001)</f>
        <v>0</v>
      </c>
    </row>
    <row r="197" spans="1:9" ht="12" customHeight="1" x14ac:dyDescent="0.2">
      <c r="A197" s="4" t="s">
        <v>67</v>
      </c>
      <c r="B197" s="4" t="s">
        <v>94</v>
      </c>
      <c r="C197" s="4" t="s">
        <v>17</v>
      </c>
      <c r="D197" s="6">
        <v>0.218</v>
      </c>
      <c r="E197" s="3">
        <v>1</v>
      </c>
      <c r="F197" s="6">
        <v>0</v>
      </c>
      <c r="G197" s="3">
        <f>F197/($D197 + 0.000001)</f>
        <v>0</v>
      </c>
      <c r="H197" s="6">
        <v>0.218</v>
      </c>
      <c r="I197" s="3">
        <f>H197/($D197 + 0.000001)</f>
        <v>0.99999541286507865</v>
      </c>
    </row>
    <row r="198" spans="1:9" ht="12" customHeight="1" x14ac:dyDescent="0.2">
      <c r="A198" s="4" t="s">
        <v>67</v>
      </c>
      <c r="B198" s="4" t="s">
        <v>94</v>
      </c>
      <c r="C198" s="4" t="s">
        <v>34</v>
      </c>
      <c r="D198" s="6">
        <v>0</v>
      </c>
      <c r="E198" s="3">
        <v>0</v>
      </c>
      <c r="F198" s="6">
        <v>0</v>
      </c>
      <c r="G198" s="3">
        <f>F198/($D198 + 0.000001)</f>
        <v>0</v>
      </c>
      <c r="H198" s="6">
        <v>0</v>
      </c>
      <c r="I198" s="3">
        <f>H198/($D198 + 0.000001)</f>
        <v>0</v>
      </c>
    </row>
    <row r="199" spans="1:9" ht="24" customHeight="1" x14ac:dyDescent="0.2">
      <c r="A199" s="4" t="str">
        <f>A198</f>
        <v xml:space="preserve">KRAFT HEINZ CO </v>
      </c>
      <c r="B199" s="4" t="str">
        <f>"Subtotal: " &amp;B198</f>
        <v xml:space="preserve">Subtotal: KRAFT DINNER ENTREES-PREPARED </v>
      </c>
      <c r="C199" s="4" t="s">
        <v>18</v>
      </c>
      <c r="D199" s="6">
        <f>SUBTOTAL(9,D196:D198)</f>
        <v>0.218</v>
      </c>
      <c r="E199" s="3">
        <v>1E-4</v>
      </c>
      <c r="F199" s="6">
        <f>SUBTOTAL(9,F196:F198)</f>
        <v>0</v>
      </c>
      <c r="G199" s="3">
        <v>0</v>
      </c>
      <c r="H199" s="6">
        <f>SUBTOTAL(9,H196:H198)</f>
        <v>0.218</v>
      </c>
      <c r="I199" s="3">
        <v>1</v>
      </c>
    </row>
    <row r="200" spans="1:9" ht="12" customHeight="1" x14ac:dyDescent="0.2">
      <c r="A200" s="4" t="s">
        <v>67</v>
      </c>
      <c r="B200" s="4" t="s">
        <v>95</v>
      </c>
      <c r="C200" s="4" t="s">
        <v>29</v>
      </c>
      <c r="D200" s="6">
        <v>3484.375</v>
      </c>
      <c r="E200" s="3">
        <v>0.38600000000000001</v>
      </c>
      <c r="F200" s="6">
        <v>2182.6799999999998</v>
      </c>
      <c r="G200" s="3">
        <f>F200/($D200 + 0.000001)</f>
        <v>0.62641937201752984</v>
      </c>
      <c r="H200" s="6">
        <v>1301.6949999999999</v>
      </c>
      <c r="I200" s="3">
        <f>H200/($D200 + 0.000001)</f>
        <v>0.37358062769547462</v>
      </c>
    </row>
    <row r="201" spans="1:9" ht="12" customHeight="1" x14ac:dyDescent="0.2">
      <c r="A201" s="4" t="s">
        <v>67</v>
      </c>
      <c r="B201" s="4" t="s">
        <v>95</v>
      </c>
      <c r="C201" s="4" t="s">
        <v>39</v>
      </c>
      <c r="D201" s="6">
        <v>3068.9659999999999</v>
      </c>
      <c r="E201" s="3">
        <v>0.34</v>
      </c>
      <c r="F201" s="6">
        <v>0</v>
      </c>
      <c r="G201" s="3">
        <f>F201/($D201 + 0.000001)</f>
        <v>0</v>
      </c>
      <c r="H201" s="6">
        <v>3068.9659999999999</v>
      </c>
      <c r="I201" s="3">
        <f>H201/($D201 + 0.000001)</f>
        <v>0.99999999967415742</v>
      </c>
    </row>
    <row r="202" spans="1:9" ht="12" customHeight="1" x14ac:dyDescent="0.2">
      <c r="A202" s="4" t="s">
        <v>67</v>
      </c>
      <c r="B202" s="4" t="s">
        <v>95</v>
      </c>
      <c r="C202" s="4" t="s">
        <v>30</v>
      </c>
      <c r="D202" s="6">
        <v>2392.8000000000002</v>
      </c>
      <c r="E202" s="3">
        <v>0.26500000000000001</v>
      </c>
      <c r="F202" s="6">
        <v>907.7</v>
      </c>
      <c r="G202" s="3">
        <f>F202/($D202 + 0.000001)</f>
        <v>0.37934637229214879</v>
      </c>
      <c r="H202" s="6">
        <v>1485.1</v>
      </c>
      <c r="I202" s="3">
        <f>H202/($D202 + 0.000001)</f>
        <v>0.62065362728993068</v>
      </c>
    </row>
    <row r="203" spans="1:9" ht="12" customHeight="1" x14ac:dyDescent="0.2">
      <c r="A203" s="4" t="s">
        <v>67</v>
      </c>
      <c r="B203" s="4" t="s">
        <v>95</v>
      </c>
      <c r="C203" s="4" t="s">
        <v>17</v>
      </c>
      <c r="D203" s="6">
        <v>29.646000000000001</v>
      </c>
      <c r="E203" s="3">
        <v>3.0000000000000001E-3</v>
      </c>
      <c r="F203" s="6">
        <v>20.581</v>
      </c>
      <c r="G203" s="3">
        <f>F203/($D203 + 0.000001)</f>
        <v>0.6942251671650419</v>
      </c>
      <c r="H203" s="6">
        <v>9.0649999999999995</v>
      </c>
      <c r="I203" s="3">
        <f>H203/($D203 + 0.000001)</f>
        <v>0.30577479910359578</v>
      </c>
    </row>
    <row r="204" spans="1:9" ht="12" customHeight="1" x14ac:dyDescent="0.2">
      <c r="A204" s="4" t="s">
        <v>67</v>
      </c>
      <c r="B204" s="4" t="s">
        <v>95</v>
      </c>
      <c r="C204" s="4" t="s">
        <v>34</v>
      </c>
      <c r="D204" s="6">
        <v>46.502000000000002</v>
      </c>
      <c r="E204" s="3">
        <v>5.0000000000000001E-3</v>
      </c>
      <c r="F204" s="6">
        <v>33.286999999999999</v>
      </c>
      <c r="G204" s="3">
        <f>F204/($D204 + 0.000001)</f>
        <v>0.71581865907232678</v>
      </c>
      <c r="H204" s="6">
        <v>13.215</v>
      </c>
      <c r="I204" s="3">
        <f>H204/($D204 + 0.000001)</f>
        <v>0.28418131942322222</v>
      </c>
    </row>
    <row r="205" spans="1:9" ht="24" customHeight="1" x14ac:dyDescent="0.2">
      <c r="A205" s="4" t="str">
        <f>A204</f>
        <v xml:space="preserve">KRAFT HEINZ CO </v>
      </c>
      <c r="B205" s="4" t="str">
        <f>"Subtotal: " &amp;B204</f>
        <v xml:space="preserve">Subtotal: KRAFT ENTREES-PREPARED </v>
      </c>
      <c r="C205" s="4" t="s">
        <v>18</v>
      </c>
      <c r="D205" s="6">
        <f>SUBTOTAL(9,D200:D204)</f>
        <v>9022.2890000000007</v>
      </c>
      <c r="E205" s="3">
        <v>4.7E-2</v>
      </c>
      <c r="F205" s="6">
        <f>SUBTOTAL(9,F200:F204)</f>
        <v>3144.248</v>
      </c>
      <c r="G205" s="3">
        <v>0.34799999999999998</v>
      </c>
      <c r="H205" s="6">
        <f>SUBTOTAL(9,H200:H204)</f>
        <v>5878.0410000000002</v>
      </c>
      <c r="I205" s="3">
        <v>0.65200000000000002</v>
      </c>
    </row>
    <row r="206" spans="1:9" ht="12" customHeight="1" x14ac:dyDescent="0.2">
      <c r="A206" s="4" t="s">
        <v>67</v>
      </c>
      <c r="B206" s="4" t="s">
        <v>96</v>
      </c>
      <c r="C206" s="4" t="s">
        <v>29</v>
      </c>
      <c r="D206" s="6">
        <v>185</v>
      </c>
      <c r="E206" s="3">
        <v>0.32600000000000001</v>
      </c>
      <c r="F206" s="6">
        <v>0</v>
      </c>
      <c r="G206" s="3">
        <f t="shared" ref="G206:G211" si="4">F206/($D206 + 0.000001)</f>
        <v>0</v>
      </c>
      <c r="H206" s="6">
        <v>185</v>
      </c>
      <c r="I206" s="3">
        <f t="shared" ref="I206:I211" si="5">H206/($D206 + 0.000001)</f>
        <v>0.99999999459459465</v>
      </c>
    </row>
    <row r="207" spans="1:9" ht="12" customHeight="1" x14ac:dyDescent="0.2">
      <c r="A207" s="4" t="s">
        <v>67</v>
      </c>
      <c r="B207" s="4" t="s">
        <v>96</v>
      </c>
      <c r="C207" s="4" t="s">
        <v>44</v>
      </c>
      <c r="D207" s="6">
        <v>0.08</v>
      </c>
      <c r="E207" s="3">
        <v>1E-4</v>
      </c>
      <c r="F207" s="6">
        <v>0.08</v>
      </c>
      <c r="G207" s="3">
        <f t="shared" si="4"/>
        <v>0.99998750015624804</v>
      </c>
      <c r="H207" s="6">
        <v>0</v>
      </c>
      <c r="I207" s="3">
        <f t="shared" si="5"/>
        <v>0</v>
      </c>
    </row>
    <row r="208" spans="1:9" ht="12" customHeight="1" x14ac:dyDescent="0.2">
      <c r="A208" s="4" t="s">
        <v>67</v>
      </c>
      <c r="B208" s="4" t="s">
        <v>96</v>
      </c>
      <c r="C208" s="4" t="s">
        <v>97</v>
      </c>
      <c r="D208" s="6">
        <v>12.397</v>
      </c>
      <c r="E208" s="3">
        <v>2.1999999999999999E-2</v>
      </c>
      <c r="F208" s="6">
        <v>0</v>
      </c>
      <c r="G208" s="3">
        <f t="shared" si="4"/>
        <v>0</v>
      </c>
      <c r="H208" s="6">
        <v>12.397</v>
      </c>
      <c r="I208" s="3">
        <f t="shared" si="5"/>
        <v>0.99999991933532961</v>
      </c>
    </row>
    <row r="209" spans="1:9" ht="12" customHeight="1" x14ac:dyDescent="0.2">
      <c r="A209" s="4" t="s">
        <v>67</v>
      </c>
      <c r="B209" s="4" t="s">
        <v>96</v>
      </c>
      <c r="C209" s="4" t="s">
        <v>30</v>
      </c>
      <c r="D209" s="6">
        <v>355.5</v>
      </c>
      <c r="E209" s="3">
        <v>0.627</v>
      </c>
      <c r="F209" s="6">
        <v>238.3</v>
      </c>
      <c r="G209" s="3">
        <f t="shared" si="4"/>
        <v>0.67032348615942761</v>
      </c>
      <c r="H209" s="6">
        <v>117.2</v>
      </c>
      <c r="I209" s="3">
        <f t="shared" si="5"/>
        <v>0.3296765110276329</v>
      </c>
    </row>
    <row r="210" spans="1:9" ht="12" customHeight="1" x14ac:dyDescent="0.2">
      <c r="A210" s="4" t="s">
        <v>67</v>
      </c>
      <c r="B210" s="4" t="s">
        <v>96</v>
      </c>
      <c r="C210" s="4" t="s">
        <v>24</v>
      </c>
      <c r="D210" s="6">
        <v>0.61099999999999999</v>
      </c>
      <c r="E210" s="3">
        <v>1E-3</v>
      </c>
      <c r="F210" s="6">
        <v>0.61099999999999999</v>
      </c>
      <c r="G210" s="3">
        <f t="shared" si="4"/>
        <v>0.99999836334146752</v>
      </c>
      <c r="H210" s="6">
        <v>0</v>
      </c>
      <c r="I210" s="3">
        <f t="shared" si="5"/>
        <v>0</v>
      </c>
    </row>
    <row r="211" spans="1:9" ht="12" customHeight="1" x14ac:dyDescent="0.2">
      <c r="A211" s="4" t="s">
        <v>67</v>
      </c>
      <c r="B211" s="4" t="s">
        <v>96</v>
      </c>
      <c r="C211" s="4" t="s">
        <v>17</v>
      </c>
      <c r="D211" s="6">
        <v>13.31</v>
      </c>
      <c r="E211" s="3">
        <v>2.3E-2</v>
      </c>
      <c r="F211" s="6">
        <v>13.31</v>
      </c>
      <c r="G211" s="3">
        <f t="shared" si="4"/>
        <v>0.99999992486852562</v>
      </c>
      <c r="H211" s="6">
        <v>0</v>
      </c>
      <c r="I211" s="3">
        <f t="shared" si="5"/>
        <v>0</v>
      </c>
    </row>
    <row r="212" spans="1:9" ht="24" customHeight="1" x14ac:dyDescent="0.2">
      <c r="A212" s="4" t="str">
        <f>A211</f>
        <v xml:space="preserve">KRAFT HEINZ CO </v>
      </c>
      <c r="B212" s="4" t="str">
        <f>"Subtotal: " &amp;B211</f>
        <v xml:space="preserve">Subtotal: KRAFT FOOD PDTS </v>
      </c>
      <c r="C212" s="4" t="s">
        <v>18</v>
      </c>
      <c r="D212" s="6">
        <f>SUBTOTAL(9,D206:D211)</f>
        <v>566.89799999999991</v>
      </c>
      <c r="E212" s="3">
        <v>3.0000000000000001E-3</v>
      </c>
      <c r="F212" s="6">
        <f>SUBTOTAL(9,F206:F211)</f>
        <v>252.30100000000002</v>
      </c>
      <c r="G212" s="3">
        <v>0.44500000000000001</v>
      </c>
      <c r="H212" s="6">
        <f>SUBTOTAL(9,H206:H211)</f>
        <v>314.59699999999998</v>
      </c>
      <c r="I212" s="3">
        <v>0.55500000000000005</v>
      </c>
    </row>
    <row r="213" spans="1:9" ht="12" customHeight="1" x14ac:dyDescent="0.2">
      <c r="A213" s="4" t="s">
        <v>67</v>
      </c>
      <c r="B213" s="4" t="s">
        <v>98</v>
      </c>
      <c r="C213" s="4" t="s">
        <v>24</v>
      </c>
      <c r="D213" s="6">
        <v>2.0550000000000002</v>
      </c>
      <c r="E213" s="3">
        <v>1</v>
      </c>
      <c r="F213" s="6">
        <v>1.9730000000000001</v>
      </c>
      <c r="G213" s="3">
        <f>F213/($D213 + 0.000001)</f>
        <v>0.96009685640055642</v>
      </c>
      <c r="H213" s="6">
        <v>8.2000000000000003E-2</v>
      </c>
      <c r="I213" s="3">
        <f>H213/($D213 + 0.000001)</f>
        <v>3.990265698167543E-2</v>
      </c>
    </row>
    <row r="214" spans="1:9" ht="24" customHeight="1" x14ac:dyDescent="0.2">
      <c r="A214" s="4" t="str">
        <f>A213</f>
        <v xml:space="preserve">KRAFT HEINZ CO </v>
      </c>
      <c r="B214" s="4" t="str">
        <f>"Subtotal: " &amp;B213</f>
        <v xml:space="preserve">Subtotal: KRAFT HEINZ FOOD PDTS </v>
      </c>
      <c r="C214" s="4" t="s">
        <v>18</v>
      </c>
      <c r="D214" s="6">
        <f>SUBTOTAL(9,D213:D213)</f>
        <v>2.0550000000000002</v>
      </c>
      <c r="E214" s="3">
        <v>1E-4</v>
      </c>
      <c r="F214" s="6">
        <f>SUBTOTAL(9,F213:F213)</f>
        <v>1.9730000000000001</v>
      </c>
      <c r="G214" s="3">
        <v>0.96</v>
      </c>
      <c r="H214" s="6">
        <f>SUBTOTAL(9,H213:H213)</f>
        <v>8.2000000000000003E-2</v>
      </c>
      <c r="I214" s="3">
        <v>0.04</v>
      </c>
    </row>
    <row r="215" spans="1:9" ht="12" customHeight="1" x14ac:dyDescent="0.2">
      <c r="A215" s="4" t="s">
        <v>67</v>
      </c>
      <c r="B215" s="4" t="s">
        <v>99</v>
      </c>
      <c r="C215" s="4" t="s">
        <v>29</v>
      </c>
      <c r="D215" s="6">
        <v>300.79199999999997</v>
      </c>
      <c r="E215" s="3">
        <v>1</v>
      </c>
      <c r="F215" s="6">
        <v>103.455</v>
      </c>
      <c r="G215" s="3">
        <f>F215/($D215 + 0.000001)</f>
        <v>0.3439419919946608</v>
      </c>
      <c r="H215" s="6">
        <v>197.33699999999999</v>
      </c>
      <c r="I215" s="3">
        <f>H215/($D215 + 0.000001)</f>
        <v>0.65605800468078279</v>
      </c>
    </row>
    <row r="216" spans="1:9" ht="24" customHeight="1" x14ac:dyDescent="0.2">
      <c r="A216" s="4" t="str">
        <f>A215</f>
        <v xml:space="preserve">KRAFT HEINZ CO </v>
      </c>
      <c r="B216" s="4" t="str">
        <f>"Subtotal: " &amp;B215</f>
        <v xml:space="preserve">Subtotal: KRAFT MACARONI &amp; CHEESE CRACKERS </v>
      </c>
      <c r="C216" s="4" t="s">
        <v>18</v>
      </c>
      <c r="D216" s="6">
        <f>SUBTOTAL(9,D215:D215)</f>
        <v>300.79199999999997</v>
      </c>
      <c r="E216" s="3">
        <v>2E-3</v>
      </c>
      <c r="F216" s="6">
        <f>SUBTOTAL(9,F215:F215)</f>
        <v>103.455</v>
      </c>
      <c r="G216" s="3">
        <v>0.34399999999999997</v>
      </c>
      <c r="H216" s="6">
        <f>SUBTOTAL(9,H215:H215)</f>
        <v>197.33699999999999</v>
      </c>
      <c r="I216" s="3">
        <v>0.65600000000000003</v>
      </c>
    </row>
    <row r="217" spans="1:9" ht="12" customHeight="1" x14ac:dyDescent="0.2">
      <c r="A217" s="4" t="s">
        <v>67</v>
      </c>
      <c r="B217" s="4" t="s">
        <v>100</v>
      </c>
      <c r="C217" s="4" t="s">
        <v>29</v>
      </c>
      <c r="D217" s="6">
        <v>361.995</v>
      </c>
      <c r="E217" s="3">
        <v>0.108</v>
      </c>
      <c r="F217" s="6">
        <v>0</v>
      </c>
      <c r="G217" s="3">
        <f t="shared" ref="G217:G222" si="6">F217/($D217 + 0.000001)</f>
        <v>0</v>
      </c>
      <c r="H217" s="6">
        <v>361.995</v>
      </c>
      <c r="I217" s="3">
        <f t="shared" ref="I217:I222" si="7">H217/($D217 + 0.000001)</f>
        <v>0.99999999723753097</v>
      </c>
    </row>
    <row r="218" spans="1:9" ht="12" customHeight="1" x14ac:dyDescent="0.2">
      <c r="A218" s="4" t="s">
        <v>67</v>
      </c>
      <c r="B218" s="4" t="s">
        <v>100</v>
      </c>
      <c r="C218" s="4" t="s">
        <v>22</v>
      </c>
      <c r="D218" s="6">
        <v>104.633</v>
      </c>
      <c r="E218" s="3">
        <v>3.1E-2</v>
      </c>
      <c r="F218" s="6">
        <v>42.061</v>
      </c>
      <c r="G218" s="3">
        <f t="shared" si="6"/>
        <v>0.40198598528202401</v>
      </c>
      <c r="H218" s="6">
        <v>62.572000000000003</v>
      </c>
      <c r="I218" s="3">
        <f t="shared" si="7"/>
        <v>0.59801400516076186</v>
      </c>
    </row>
    <row r="219" spans="1:9" ht="12" customHeight="1" x14ac:dyDescent="0.2">
      <c r="A219" s="4" t="s">
        <v>67</v>
      </c>
      <c r="B219" s="4" t="s">
        <v>100</v>
      </c>
      <c r="C219" s="4" t="s">
        <v>39</v>
      </c>
      <c r="D219" s="6">
        <v>2743.7449999999999</v>
      </c>
      <c r="E219" s="3">
        <v>0.81499999999999995</v>
      </c>
      <c r="F219" s="6">
        <v>0</v>
      </c>
      <c r="G219" s="3">
        <f t="shared" si="6"/>
        <v>0</v>
      </c>
      <c r="H219" s="6">
        <v>2743.7449999999999</v>
      </c>
      <c r="I219" s="3">
        <f t="shared" si="7"/>
        <v>0.99999999963553465</v>
      </c>
    </row>
    <row r="220" spans="1:9" ht="12" customHeight="1" x14ac:dyDescent="0.2">
      <c r="A220" s="4" t="s">
        <v>67</v>
      </c>
      <c r="B220" s="4" t="s">
        <v>100</v>
      </c>
      <c r="C220" s="4" t="s">
        <v>30</v>
      </c>
      <c r="D220" s="6">
        <v>143.94999999999999</v>
      </c>
      <c r="E220" s="3">
        <v>4.2999999999999997E-2</v>
      </c>
      <c r="F220" s="6">
        <v>0</v>
      </c>
      <c r="G220" s="3">
        <f t="shared" si="6"/>
        <v>0</v>
      </c>
      <c r="H220" s="6">
        <v>143.94999999999999</v>
      </c>
      <c r="I220" s="3">
        <f t="shared" si="7"/>
        <v>0.99999999305314347</v>
      </c>
    </row>
    <row r="221" spans="1:9" ht="12" customHeight="1" x14ac:dyDescent="0.2">
      <c r="A221" s="4" t="s">
        <v>67</v>
      </c>
      <c r="B221" s="4" t="s">
        <v>100</v>
      </c>
      <c r="C221" s="4" t="s">
        <v>17</v>
      </c>
      <c r="D221" s="6">
        <v>2.5259999999999998</v>
      </c>
      <c r="E221" s="3">
        <v>1E-4</v>
      </c>
      <c r="F221" s="6">
        <v>0</v>
      </c>
      <c r="G221" s="3">
        <f t="shared" si="6"/>
        <v>0</v>
      </c>
      <c r="H221" s="6">
        <v>2.5259999999999998</v>
      </c>
      <c r="I221" s="3">
        <f t="shared" si="7"/>
        <v>0.99999960411733801</v>
      </c>
    </row>
    <row r="222" spans="1:9" ht="12" customHeight="1" x14ac:dyDescent="0.2">
      <c r="A222" s="4" t="s">
        <v>67</v>
      </c>
      <c r="B222" s="4" t="s">
        <v>100</v>
      </c>
      <c r="C222" s="4" t="s">
        <v>34</v>
      </c>
      <c r="D222" s="6">
        <v>8.9420000000000002</v>
      </c>
      <c r="E222" s="3">
        <v>3.0000000000000001E-3</v>
      </c>
      <c r="F222" s="6">
        <v>0</v>
      </c>
      <c r="G222" s="3">
        <f t="shared" si="6"/>
        <v>0</v>
      </c>
      <c r="H222" s="6">
        <v>8.9420000000000002</v>
      </c>
      <c r="I222" s="3">
        <f t="shared" si="7"/>
        <v>0.99999988816820762</v>
      </c>
    </row>
    <row r="223" spans="1:9" ht="24" customHeight="1" x14ac:dyDescent="0.2">
      <c r="A223" s="4" t="str">
        <f>A222</f>
        <v xml:space="preserve">KRAFT HEINZ CO </v>
      </c>
      <c r="B223" s="4" t="str">
        <f>"Subtotal: " &amp;B222</f>
        <v xml:space="preserve">Subtotal: KRAFT MAYONNAISE </v>
      </c>
      <c r="C223" s="4" t="s">
        <v>18</v>
      </c>
      <c r="D223" s="6">
        <f>SUBTOTAL(9,D217:D222)</f>
        <v>3365.7909999999997</v>
      </c>
      <c r="E223" s="3">
        <v>1.7999999999999999E-2</v>
      </c>
      <c r="F223" s="6">
        <f>SUBTOTAL(9,F217:F222)</f>
        <v>42.061</v>
      </c>
      <c r="G223" s="3">
        <v>1.2E-2</v>
      </c>
      <c r="H223" s="6">
        <f>SUBTOTAL(9,H217:H222)</f>
        <v>3323.7299999999996</v>
      </c>
      <c r="I223" s="3">
        <v>0.98799999999999999</v>
      </c>
    </row>
    <row r="224" spans="1:9" ht="12" customHeight="1" x14ac:dyDescent="0.2">
      <c r="A224" s="4" t="s">
        <v>67</v>
      </c>
      <c r="B224" s="4" t="s">
        <v>101</v>
      </c>
      <c r="C224" s="4" t="s">
        <v>29</v>
      </c>
      <c r="D224" s="6">
        <v>5.4710000000000001</v>
      </c>
      <c r="E224" s="3">
        <v>1</v>
      </c>
      <c r="F224" s="6">
        <v>4.1609999999999996</v>
      </c>
      <c r="G224" s="3">
        <f>F224/($D224 + 0.000001)</f>
        <v>0.76055551808526434</v>
      </c>
      <c r="H224" s="6">
        <v>1.31</v>
      </c>
      <c r="I224" s="3">
        <f>H224/($D224 + 0.000001)</f>
        <v>0.2394442991328278</v>
      </c>
    </row>
    <row r="225" spans="1:9" ht="24" customHeight="1" x14ac:dyDescent="0.2">
      <c r="A225" s="4" t="str">
        <f>A224</f>
        <v xml:space="preserve">KRAFT HEINZ CO </v>
      </c>
      <c r="B225" s="4" t="str">
        <f>"Subtotal: " &amp;B224</f>
        <v xml:space="preserve">Subtotal: KRAFT MEXICAN CHEESE </v>
      </c>
      <c r="C225" s="4" t="s">
        <v>18</v>
      </c>
      <c r="D225" s="6">
        <f>SUBTOTAL(9,D224:D224)</f>
        <v>5.4710000000000001</v>
      </c>
      <c r="E225" s="3">
        <v>1E-4</v>
      </c>
      <c r="F225" s="6">
        <f>SUBTOTAL(9,F224:F224)</f>
        <v>4.1609999999999996</v>
      </c>
      <c r="G225" s="3">
        <v>0.76100000000000001</v>
      </c>
      <c r="H225" s="6">
        <f>SUBTOTAL(9,H224:H224)</f>
        <v>1.31</v>
      </c>
      <c r="I225" s="3">
        <v>0.23899999999999999</v>
      </c>
    </row>
    <row r="226" spans="1:9" ht="12" customHeight="1" x14ac:dyDescent="0.2">
      <c r="A226" s="4" t="s">
        <v>67</v>
      </c>
      <c r="B226" s="4" t="s">
        <v>102</v>
      </c>
      <c r="C226" s="4" t="s">
        <v>22</v>
      </c>
      <c r="D226" s="6">
        <v>63.834000000000003</v>
      </c>
      <c r="E226" s="3">
        <v>1.4999999999999999E-2</v>
      </c>
      <c r="F226" s="6">
        <v>0</v>
      </c>
      <c r="G226" s="3">
        <f>F226/($D226 + 0.000001)</f>
        <v>0</v>
      </c>
      <c r="H226" s="6">
        <v>63.834000000000003</v>
      </c>
      <c r="I226" s="3">
        <f>H226/($D226 + 0.000001)</f>
        <v>0.99999998433436754</v>
      </c>
    </row>
    <row r="227" spans="1:9" ht="12" customHeight="1" x14ac:dyDescent="0.2">
      <c r="A227" s="4" t="s">
        <v>67</v>
      </c>
      <c r="B227" s="4" t="s">
        <v>102</v>
      </c>
      <c r="C227" s="4" t="s">
        <v>39</v>
      </c>
      <c r="D227" s="6">
        <v>2598.924</v>
      </c>
      <c r="E227" s="3">
        <v>0.60499999999999998</v>
      </c>
      <c r="F227" s="6">
        <v>0</v>
      </c>
      <c r="G227" s="3">
        <f>F227/($D227 + 0.000001)</f>
        <v>0</v>
      </c>
      <c r="H227" s="6">
        <v>2598.924</v>
      </c>
      <c r="I227" s="3">
        <f>H227/($D227 + 0.000001)</f>
        <v>0.99999999961522545</v>
      </c>
    </row>
    <row r="228" spans="1:9" ht="12" customHeight="1" x14ac:dyDescent="0.2">
      <c r="A228" s="4" t="s">
        <v>67</v>
      </c>
      <c r="B228" s="4" t="s">
        <v>102</v>
      </c>
      <c r="C228" s="4" t="s">
        <v>37</v>
      </c>
      <c r="D228" s="6">
        <v>1632.6</v>
      </c>
      <c r="E228" s="3">
        <v>0.38</v>
      </c>
      <c r="F228" s="6">
        <v>0</v>
      </c>
      <c r="G228" s="3">
        <f>F228/($D228 + 0.000001)</f>
        <v>0</v>
      </c>
      <c r="H228" s="6">
        <v>1632.6</v>
      </c>
      <c r="I228" s="3">
        <f>H228/($D228 + 0.000001)</f>
        <v>0.99999999938748008</v>
      </c>
    </row>
    <row r="229" spans="1:9" ht="12" customHeight="1" x14ac:dyDescent="0.2">
      <c r="A229" s="4" t="s">
        <v>67</v>
      </c>
      <c r="B229" s="4" t="s">
        <v>102</v>
      </c>
      <c r="C229" s="4" t="s">
        <v>24</v>
      </c>
      <c r="D229" s="6">
        <v>0</v>
      </c>
      <c r="E229" s="3">
        <v>0</v>
      </c>
      <c r="F229" s="6">
        <v>0</v>
      </c>
      <c r="G229" s="3">
        <f>F229/($D229 + 0.000001)</f>
        <v>0</v>
      </c>
      <c r="H229" s="6">
        <v>0</v>
      </c>
      <c r="I229" s="3">
        <f>H229/($D229 + 0.000001)</f>
        <v>0</v>
      </c>
    </row>
    <row r="230" spans="1:9" ht="24" customHeight="1" x14ac:dyDescent="0.2">
      <c r="A230" s="4" t="str">
        <f>A229</f>
        <v xml:space="preserve">KRAFT HEINZ CO </v>
      </c>
      <c r="B230" s="4" t="str">
        <f>"Subtotal: " &amp;B229</f>
        <v xml:space="preserve">Subtotal: KRAFT MIRACLE WHIP SALAD DRESSINGS-BOTTLED </v>
      </c>
      <c r="C230" s="4" t="s">
        <v>18</v>
      </c>
      <c r="D230" s="6">
        <f>SUBTOTAL(9,D226:D229)</f>
        <v>4295.3580000000002</v>
      </c>
      <c r="E230" s="3">
        <v>2.1999999999999999E-2</v>
      </c>
      <c r="F230" s="6">
        <f>SUBTOTAL(9,F226:F229)</f>
        <v>0</v>
      </c>
      <c r="G230" s="3">
        <v>0</v>
      </c>
      <c r="H230" s="6">
        <f>SUBTOTAL(9,H226:H229)</f>
        <v>4295.3580000000002</v>
      </c>
      <c r="I230" s="3">
        <v>1</v>
      </c>
    </row>
    <row r="231" spans="1:9" ht="12" customHeight="1" x14ac:dyDescent="0.2">
      <c r="A231" s="4" t="s">
        <v>67</v>
      </c>
      <c r="B231" s="4" t="s">
        <v>103</v>
      </c>
      <c r="C231" s="4" t="s">
        <v>29</v>
      </c>
      <c r="D231" s="6">
        <v>8469.0439999999999</v>
      </c>
      <c r="E231" s="3">
        <v>0.91100000000000003</v>
      </c>
      <c r="F231" s="6">
        <v>4590.7879999999996</v>
      </c>
      <c r="G231" s="3">
        <f>F231/($D231 + 0.000001)</f>
        <v>0.54206684951193218</v>
      </c>
      <c r="H231" s="6">
        <v>3878.2559999999999</v>
      </c>
      <c r="I231" s="3">
        <f>H231/($D231 + 0.000001)</f>
        <v>0.4579331503699906</v>
      </c>
    </row>
    <row r="232" spans="1:9" ht="12" customHeight="1" x14ac:dyDescent="0.2">
      <c r="A232" s="4" t="s">
        <v>67</v>
      </c>
      <c r="B232" s="4" t="s">
        <v>103</v>
      </c>
      <c r="C232" s="4" t="s">
        <v>39</v>
      </c>
      <c r="D232" s="6">
        <v>580.53200000000004</v>
      </c>
      <c r="E232" s="3">
        <v>6.2E-2</v>
      </c>
      <c r="F232" s="6">
        <v>580.53200000000004</v>
      </c>
      <c r="G232" s="3">
        <f>F232/($D232 + 0.000001)</f>
        <v>0.99999999827744213</v>
      </c>
      <c r="H232" s="6">
        <v>0</v>
      </c>
      <c r="I232" s="3">
        <f>H232/($D232 + 0.000001)</f>
        <v>0</v>
      </c>
    </row>
    <row r="233" spans="1:9" ht="12" customHeight="1" x14ac:dyDescent="0.2">
      <c r="A233" s="4" t="s">
        <v>67</v>
      </c>
      <c r="B233" s="4" t="s">
        <v>103</v>
      </c>
      <c r="C233" s="4" t="s">
        <v>30</v>
      </c>
      <c r="D233" s="6">
        <v>17.850000000000001</v>
      </c>
      <c r="E233" s="3">
        <v>2E-3</v>
      </c>
      <c r="F233" s="6">
        <v>16.850000000000001</v>
      </c>
      <c r="G233" s="3">
        <f>F233/($D233 + 0.000001)</f>
        <v>0.94397753815251884</v>
      </c>
      <c r="H233" s="6">
        <v>1</v>
      </c>
      <c r="I233" s="3">
        <f>H233/($D233 + 0.000001)</f>
        <v>5.6022405825075297E-2</v>
      </c>
    </row>
    <row r="234" spans="1:9" ht="12" customHeight="1" x14ac:dyDescent="0.2">
      <c r="A234" s="4" t="s">
        <v>67</v>
      </c>
      <c r="B234" s="4" t="s">
        <v>103</v>
      </c>
      <c r="C234" s="4" t="s">
        <v>17</v>
      </c>
      <c r="D234" s="6">
        <v>1.9119999999999999</v>
      </c>
      <c r="E234" s="3">
        <v>1E-4</v>
      </c>
      <c r="F234" s="6">
        <v>1.9119999999999999</v>
      </c>
      <c r="G234" s="3">
        <f>F234/($D234 + 0.000001)</f>
        <v>0.99999947698772129</v>
      </c>
      <c r="H234" s="6">
        <v>0</v>
      </c>
      <c r="I234" s="3">
        <f>H234/($D234 + 0.000001)</f>
        <v>0</v>
      </c>
    </row>
    <row r="235" spans="1:9" ht="12" customHeight="1" x14ac:dyDescent="0.2">
      <c r="A235" s="4" t="s">
        <v>67</v>
      </c>
      <c r="B235" s="4" t="s">
        <v>103</v>
      </c>
      <c r="C235" s="4" t="s">
        <v>34</v>
      </c>
      <c r="D235" s="6">
        <v>225.43700000000001</v>
      </c>
      <c r="E235" s="3">
        <v>2.4E-2</v>
      </c>
      <c r="F235" s="6">
        <v>225.43700000000001</v>
      </c>
      <c r="G235" s="3">
        <f>F235/($D235 + 0.000001)</f>
        <v>0.99999999556417096</v>
      </c>
      <c r="H235" s="6">
        <v>0</v>
      </c>
      <c r="I235" s="3">
        <f>H235/($D235 + 0.000001)</f>
        <v>0</v>
      </c>
    </row>
    <row r="236" spans="1:9" ht="24" customHeight="1" x14ac:dyDescent="0.2">
      <c r="A236" s="4" t="str">
        <f>A235</f>
        <v xml:space="preserve">KRAFT HEINZ CO </v>
      </c>
      <c r="B236" s="4" t="str">
        <f>"Subtotal: " &amp;B235</f>
        <v xml:space="preserve">Subtotal: KRAFT NATURAL CHEESE </v>
      </c>
      <c r="C236" s="4" t="s">
        <v>18</v>
      </c>
      <c r="D236" s="6">
        <f>SUBTOTAL(9,D231:D235)</f>
        <v>9294.7749999999996</v>
      </c>
      <c r="E236" s="3">
        <v>4.9000000000000002E-2</v>
      </c>
      <c r="F236" s="6">
        <f>SUBTOTAL(9,F231:F235)</f>
        <v>5415.5190000000002</v>
      </c>
      <c r="G236" s="3">
        <v>0.58299999999999996</v>
      </c>
      <c r="H236" s="6">
        <f>SUBTOTAL(9,H231:H235)</f>
        <v>3879.2559999999999</v>
      </c>
      <c r="I236" s="3">
        <v>0.41699999999999998</v>
      </c>
    </row>
    <row r="237" spans="1:9" ht="12" customHeight="1" x14ac:dyDescent="0.2">
      <c r="A237" s="4" t="s">
        <v>67</v>
      </c>
      <c r="B237" s="4" t="s">
        <v>104</v>
      </c>
      <c r="C237" s="4" t="s">
        <v>29</v>
      </c>
      <c r="D237" s="6">
        <v>4136.0159999999996</v>
      </c>
      <c r="E237" s="3">
        <v>0.34699999999999998</v>
      </c>
      <c r="F237" s="6">
        <v>3483.6579999999999</v>
      </c>
      <c r="G237" s="3">
        <f t="shared" ref="G237:G244" si="8">F237/($D237 + 0.000001)</f>
        <v>0.84227382078737756</v>
      </c>
      <c r="H237" s="6">
        <v>652.35799999999995</v>
      </c>
      <c r="I237" s="3">
        <f t="shared" ref="I237:I244" si="9">H237/($D237 + 0.000001)</f>
        <v>0.15772617897084387</v>
      </c>
    </row>
    <row r="238" spans="1:9" ht="12" customHeight="1" x14ac:dyDescent="0.2">
      <c r="A238" s="4" t="s">
        <v>67</v>
      </c>
      <c r="B238" s="4" t="s">
        <v>104</v>
      </c>
      <c r="C238" s="4" t="s">
        <v>39</v>
      </c>
      <c r="D238" s="6">
        <v>2215.6759999999999</v>
      </c>
      <c r="E238" s="3">
        <v>0.186</v>
      </c>
      <c r="F238" s="6">
        <v>0</v>
      </c>
      <c r="G238" s="3">
        <f t="shared" si="8"/>
        <v>0</v>
      </c>
      <c r="H238" s="6">
        <v>2215.6759999999999</v>
      </c>
      <c r="I238" s="3">
        <f t="shared" si="9"/>
        <v>0.99999999954867047</v>
      </c>
    </row>
    <row r="239" spans="1:9" ht="12" customHeight="1" x14ac:dyDescent="0.2">
      <c r="A239" s="4" t="s">
        <v>67</v>
      </c>
      <c r="B239" s="4" t="s">
        <v>104</v>
      </c>
      <c r="C239" s="4" t="s">
        <v>37</v>
      </c>
      <c r="D239" s="6">
        <v>372.53699999999998</v>
      </c>
      <c r="E239" s="3">
        <v>3.1E-2</v>
      </c>
      <c r="F239" s="6">
        <v>372.53699999999998</v>
      </c>
      <c r="G239" s="3">
        <f t="shared" si="8"/>
        <v>0.99999999731570288</v>
      </c>
      <c r="H239" s="6">
        <v>0</v>
      </c>
      <c r="I239" s="3">
        <f t="shared" si="9"/>
        <v>0</v>
      </c>
    </row>
    <row r="240" spans="1:9" ht="12" customHeight="1" x14ac:dyDescent="0.2">
      <c r="A240" s="4" t="s">
        <v>67</v>
      </c>
      <c r="B240" s="4" t="s">
        <v>104</v>
      </c>
      <c r="C240" s="4" t="s">
        <v>30</v>
      </c>
      <c r="D240" s="6">
        <v>1207.8</v>
      </c>
      <c r="E240" s="3">
        <v>0.10100000000000001</v>
      </c>
      <c r="F240" s="6">
        <v>892.75</v>
      </c>
      <c r="G240" s="3">
        <f t="shared" si="8"/>
        <v>0.73915383280414482</v>
      </c>
      <c r="H240" s="6">
        <v>315.05</v>
      </c>
      <c r="I240" s="3">
        <f t="shared" si="9"/>
        <v>0.26084616636790348</v>
      </c>
    </row>
    <row r="241" spans="1:9" ht="12" customHeight="1" x14ac:dyDescent="0.2">
      <c r="A241" s="4" t="s">
        <v>67</v>
      </c>
      <c r="B241" s="4" t="s">
        <v>104</v>
      </c>
      <c r="C241" s="4" t="s">
        <v>32</v>
      </c>
      <c r="D241" s="6">
        <v>721.63199999999995</v>
      </c>
      <c r="E241" s="3">
        <v>6.0999999999999999E-2</v>
      </c>
      <c r="F241" s="6">
        <v>492.548</v>
      </c>
      <c r="G241" s="3">
        <f t="shared" si="8"/>
        <v>0.682547336201073</v>
      </c>
      <c r="H241" s="6">
        <v>229.084</v>
      </c>
      <c r="I241" s="3">
        <f t="shared" si="9"/>
        <v>0.31745266241317921</v>
      </c>
    </row>
    <row r="242" spans="1:9" ht="12" customHeight="1" x14ac:dyDescent="0.2">
      <c r="A242" s="4" t="s">
        <v>67</v>
      </c>
      <c r="B242" s="4" t="s">
        <v>104</v>
      </c>
      <c r="C242" s="4" t="s">
        <v>33</v>
      </c>
      <c r="D242" s="6">
        <v>3062.4870000000001</v>
      </c>
      <c r="E242" s="3">
        <v>0.25700000000000001</v>
      </c>
      <c r="F242" s="6">
        <v>1833.894</v>
      </c>
      <c r="G242" s="3">
        <f t="shared" si="8"/>
        <v>0.59882507236803784</v>
      </c>
      <c r="H242" s="6">
        <v>1228.5930000000001</v>
      </c>
      <c r="I242" s="3">
        <f t="shared" si="9"/>
        <v>0.40117492730543025</v>
      </c>
    </row>
    <row r="243" spans="1:9" ht="12" customHeight="1" x14ac:dyDescent="0.2">
      <c r="A243" s="4" t="s">
        <v>67</v>
      </c>
      <c r="B243" s="4" t="s">
        <v>104</v>
      </c>
      <c r="C243" s="4" t="s">
        <v>17</v>
      </c>
      <c r="D243" s="6">
        <v>87.24</v>
      </c>
      <c r="E243" s="3">
        <v>7.0000000000000001E-3</v>
      </c>
      <c r="F243" s="6">
        <v>65.248000000000005</v>
      </c>
      <c r="G243" s="3">
        <f t="shared" si="8"/>
        <v>0.74791379243565126</v>
      </c>
      <c r="H243" s="6">
        <v>21.992000000000001</v>
      </c>
      <c r="I243" s="3">
        <f t="shared" si="9"/>
        <v>0.25208619610171717</v>
      </c>
    </row>
    <row r="244" spans="1:9" ht="12" customHeight="1" x14ac:dyDescent="0.2">
      <c r="A244" s="4" t="s">
        <v>67</v>
      </c>
      <c r="B244" s="4" t="s">
        <v>104</v>
      </c>
      <c r="C244" s="4" t="s">
        <v>34</v>
      </c>
      <c r="D244" s="6">
        <v>110.122</v>
      </c>
      <c r="E244" s="3">
        <v>8.9999999999999993E-3</v>
      </c>
      <c r="F244" s="6">
        <v>67.024000000000001</v>
      </c>
      <c r="G244" s="3">
        <f t="shared" si="8"/>
        <v>0.60863405487882483</v>
      </c>
      <c r="H244" s="6">
        <v>43.097999999999999</v>
      </c>
      <c r="I244" s="3">
        <f t="shared" si="9"/>
        <v>0.39136593604033765</v>
      </c>
    </row>
    <row r="245" spans="1:9" ht="24" customHeight="1" x14ac:dyDescent="0.2">
      <c r="A245" s="4" t="str">
        <f>A244</f>
        <v xml:space="preserve">KRAFT HEINZ CO </v>
      </c>
      <c r="B245" s="4" t="str">
        <f>"Subtotal: " &amp;B244</f>
        <v xml:space="preserve">Subtotal: KRAFT PHILADELPHIA CREAM CHEESE </v>
      </c>
      <c r="C245" s="4" t="s">
        <v>18</v>
      </c>
      <c r="D245" s="6">
        <f>SUBTOTAL(9,D237:D244)</f>
        <v>11913.51</v>
      </c>
      <c r="E245" s="3">
        <v>6.2E-2</v>
      </c>
      <c r="F245" s="6">
        <f>SUBTOTAL(9,F237:F244)</f>
        <v>7207.6589999999997</v>
      </c>
      <c r="G245" s="3">
        <v>0.60499999999999998</v>
      </c>
      <c r="H245" s="6">
        <f>SUBTOTAL(9,H237:H244)</f>
        <v>4705.8509999999997</v>
      </c>
      <c r="I245" s="3">
        <v>0.39500000000000002</v>
      </c>
    </row>
    <row r="246" spans="1:9" ht="12" customHeight="1" x14ac:dyDescent="0.2">
      <c r="A246" s="4" t="s">
        <v>67</v>
      </c>
      <c r="B246" s="4" t="s">
        <v>105</v>
      </c>
      <c r="C246" s="4" t="s">
        <v>29</v>
      </c>
      <c r="D246" s="6">
        <v>599.91999999999996</v>
      </c>
      <c r="E246" s="3">
        <v>0.629</v>
      </c>
      <c r="F246" s="6">
        <v>0</v>
      </c>
      <c r="G246" s="3">
        <f>F246/($D246 + 0.000001)</f>
        <v>0</v>
      </c>
      <c r="H246" s="6">
        <v>599.91999999999996</v>
      </c>
      <c r="I246" s="3">
        <f>H246/($D246 + 0.000001)</f>
        <v>0.99999999833311104</v>
      </c>
    </row>
    <row r="247" spans="1:9" ht="12" customHeight="1" x14ac:dyDescent="0.2">
      <c r="A247" s="4" t="s">
        <v>67</v>
      </c>
      <c r="B247" s="4" t="s">
        <v>105</v>
      </c>
      <c r="C247" s="4" t="s">
        <v>30</v>
      </c>
      <c r="D247" s="6">
        <v>351.05</v>
      </c>
      <c r="E247" s="3">
        <v>0.36799999999999999</v>
      </c>
      <c r="F247" s="6">
        <v>0</v>
      </c>
      <c r="G247" s="3">
        <f>F247/($D247 + 0.000001)</f>
        <v>0</v>
      </c>
      <c r="H247" s="6">
        <v>351.05</v>
      </c>
      <c r="I247" s="3">
        <f>H247/($D247 + 0.000001)</f>
        <v>0.99999999715140298</v>
      </c>
    </row>
    <row r="248" spans="1:9" ht="12" customHeight="1" x14ac:dyDescent="0.2">
      <c r="A248" s="4" t="s">
        <v>67</v>
      </c>
      <c r="B248" s="4" t="s">
        <v>105</v>
      </c>
      <c r="C248" s="4" t="s">
        <v>17</v>
      </c>
      <c r="D248" s="6">
        <v>1.3109999999999999</v>
      </c>
      <c r="E248" s="3">
        <v>1E-3</v>
      </c>
      <c r="F248" s="6">
        <v>0</v>
      </c>
      <c r="G248" s="3">
        <f>F248/($D248 + 0.000001)</f>
        <v>0</v>
      </c>
      <c r="H248" s="6">
        <v>1.3109999999999999</v>
      </c>
      <c r="I248" s="3">
        <f>H248/($D248 + 0.000001)</f>
        <v>0.99999923722407535</v>
      </c>
    </row>
    <row r="249" spans="1:9" ht="12" customHeight="1" x14ac:dyDescent="0.2">
      <c r="A249" s="4" t="s">
        <v>67</v>
      </c>
      <c r="B249" s="4" t="s">
        <v>105</v>
      </c>
      <c r="C249" s="4" t="s">
        <v>34</v>
      </c>
      <c r="D249" s="6">
        <v>0.78800000000000003</v>
      </c>
      <c r="E249" s="3">
        <v>1E-4</v>
      </c>
      <c r="F249" s="6">
        <v>0</v>
      </c>
      <c r="G249" s="3">
        <f>F249/($D249 + 0.000001)</f>
        <v>0</v>
      </c>
      <c r="H249" s="6">
        <v>0.78800000000000003</v>
      </c>
      <c r="I249" s="3">
        <f>H249/($D249 + 0.000001)</f>
        <v>0.99999873096607739</v>
      </c>
    </row>
    <row r="250" spans="1:9" ht="24" customHeight="1" x14ac:dyDescent="0.2">
      <c r="A250" s="4" t="str">
        <f>A249</f>
        <v xml:space="preserve">KRAFT HEINZ CO </v>
      </c>
      <c r="B250" s="4" t="str">
        <f>"Subtotal: " &amp;B249</f>
        <v xml:space="preserve">Subtotal: KRAFT PHILADELPHIA DESSERTS </v>
      </c>
      <c r="C250" s="4" t="s">
        <v>18</v>
      </c>
      <c r="D250" s="6">
        <f>SUBTOTAL(9,D246:D249)</f>
        <v>953.06900000000007</v>
      </c>
      <c r="E250" s="3">
        <v>5.0000000000000001E-3</v>
      </c>
      <c r="F250" s="6">
        <f>SUBTOTAL(9,F246:F249)</f>
        <v>0</v>
      </c>
      <c r="G250" s="3">
        <v>0</v>
      </c>
      <c r="H250" s="6">
        <f>SUBTOTAL(9,H246:H249)</f>
        <v>953.06900000000007</v>
      </c>
      <c r="I250" s="3">
        <v>1</v>
      </c>
    </row>
    <row r="251" spans="1:9" ht="12" customHeight="1" x14ac:dyDescent="0.2">
      <c r="A251" s="4" t="s">
        <v>67</v>
      </c>
      <c r="B251" s="4" t="s">
        <v>106</v>
      </c>
      <c r="C251" s="4" t="s">
        <v>29</v>
      </c>
      <c r="D251" s="6">
        <v>0.68799999999999994</v>
      </c>
      <c r="E251" s="3">
        <v>1</v>
      </c>
      <c r="F251" s="6">
        <v>0</v>
      </c>
      <c r="G251" s="3">
        <f>F251/($D251 + 0.000001)</f>
        <v>0</v>
      </c>
      <c r="H251" s="6">
        <v>0.68799999999999994</v>
      </c>
      <c r="I251" s="3">
        <f>H251/($D251 + 0.000001)</f>
        <v>0.99999854651374054</v>
      </c>
    </row>
    <row r="252" spans="1:9" ht="24" customHeight="1" x14ac:dyDescent="0.2">
      <c r="A252" s="4" t="str">
        <f>A251</f>
        <v xml:space="preserve">KRAFT HEINZ CO </v>
      </c>
      <c r="B252" s="4" t="str">
        <f>"Subtotal: " &amp;B251</f>
        <v xml:space="preserve">Subtotal: KRAFT PHILADELPHIA SNACK BAR </v>
      </c>
      <c r="C252" s="4" t="s">
        <v>18</v>
      </c>
      <c r="D252" s="6">
        <f>SUBTOTAL(9,D251:D251)</f>
        <v>0.68799999999999994</v>
      </c>
      <c r="E252" s="3">
        <v>1E-4</v>
      </c>
      <c r="F252" s="6">
        <f>SUBTOTAL(9,F251:F251)</f>
        <v>0</v>
      </c>
      <c r="G252" s="3">
        <v>0</v>
      </c>
      <c r="H252" s="6">
        <f>SUBTOTAL(9,H251:H251)</f>
        <v>0.68799999999999994</v>
      </c>
      <c r="I252" s="3">
        <v>1</v>
      </c>
    </row>
    <row r="253" spans="1:9" ht="12" customHeight="1" x14ac:dyDescent="0.2">
      <c r="A253" s="4" t="s">
        <v>67</v>
      </c>
      <c r="B253" s="4" t="s">
        <v>107</v>
      </c>
      <c r="C253" s="4" t="s">
        <v>29</v>
      </c>
      <c r="D253" s="6">
        <v>599.41099999999994</v>
      </c>
      <c r="E253" s="3">
        <v>0.436</v>
      </c>
      <c r="F253" s="6">
        <v>0</v>
      </c>
      <c r="G253" s="3">
        <f>F253/($D253 + 0.000001)</f>
        <v>0</v>
      </c>
      <c r="H253" s="6">
        <v>599.41099999999994</v>
      </c>
      <c r="I253" s="3">
        <f>H253/($D253 + 0.000001)</f>
        <v>0.99999999833169562</v>
      </c>
    </row>
    <row r="254" spans="1:9" ht="12" customHeight="1" x14ac:dyDescent="0.2">
      <c r="A254" s="4" t="s">
        <v>67</v>
      </c>
      <c r="B254" s="4" t="s">
        <v>107</v>
      </c>
      <c r="C254" s="4" t="s">
        <v>22</v>
      </c>
      <c r="D254" s="6">
        <v>42.061</v>
      </c>
      <c r="E254" s="3">
        <v>3.1E-2</v>
      </c>
      <c r="F254" s="6">
        <v>42.061</v>
      </c>
      <c r="G254" s="3">
        <f>F254/($D254 + 0.000001)</f>
        <v>0.99999997622500714</v>
      </c>
      <c r="H254" s="6">
        <v>0</v>
      </c>
      <c r="I254" s="3">
        <f>H254/($D254 + 0.000001)</f>
        <v>0</v>
      </c>
    </row>
    <row r="255" spans="1:9" ht="12" customHeight="1" x14ac:dyDescent="0.2">
      <c r="A255" s="4" t="s">
        <v>67</v>
      </c>
      <c r="B255" s="4" t="s">
        <v>107</v>
      </c>
      <c r="C255" s="4" t="s">
        <v>30</v>
      </c>
      <c r="D255" s="6">
        <v>705.15</v>
      </c>
      <c r="E255" s="3">
        <v>0.51300000000000001</v>
      </c>
      <c r="F255" s="6">
        <v>0</v>
      </c>
      <c r="G255" s="3">
        <f>F255/($D255 + 0.000001)</f>
        <v>0</v>
      </c>
      <c r="H255" s="6">
        <v>705.15</v>
      </c>
      <c r="I255" s="3">
        <f>H255/($D255 + 0.000001)</f>
        <v>0.99999999858186206</v>
      </c>
    </row>
    <row r="256" spans="1:9" ht="12" customHeight="1" x14ac:dyDescent="0.2">
      <c r="A256" s="4" t="s">
        <v>67</v>
      </c>
      <c r="B256" s="4" t="s">
        <v>107</v>
      </c>
      <c r="C256" s="4" t="s">
        <v>17</v>
      </c>
      <c r="D256" s="6">
        <v>4.8360000000000003</v>
      </c>
      <c r="E256" s="3">
        <v>4.0000000000000001E-3</v>
      </c>
      <c r="F256" s="6">
        <v>0.15</v>
      </c>
      <c r="G256" s="3">
        <f>F256/($D256 + 0.000001)</f>
        <v>3.1017363313200305E-2</v>
      </c>
      <c r="H256" s="6">
        <v>4.6859999999999999</v>
      </c>
      <c r="I256" s="3">
        <f>H256/($D256 + 0.000001)</f>
        <v>0.96898242990437755</v>
      </c>
    </row>
    <row r="257" spans="1:9" ht="12" customHeight="1" x14ac:dyDescent="0.2">
      <c r="A257" s="4" t="s">
        <v>67</v>
      </c>
      <c r="B257" s="4" t="s">
        <v>107</v>
      </c>
      <c r="C257" s="4" t="s">
        <v>34</v>
      </c>
      <c r="D257" s="6">
        <v>23.582000000000001</v>
      </c>
      <c r="E257" s="3">
        <v>1.7000000000000001E-2</v>
      </c>
      <c r="F257" s="6">
        <v>0</v>
      </c>
      <c r="G257" s="3">
        <f>F257/($D257 + 0.000001)</f>
        <v>0</v>
      </c>
      <c r="H257" s="6">
        <v>23.582000000000001</v>
      </c>
      <c r="I257" s="3">
        <f>H257/($D257 + 0.000001)</f>
        <v>0.99999995759477744</v>
      </c>
    </row>
    <row r="258" spans="1:9" ht="24" customHeight="1" x14ac:dyDescent="0.2">
      <c r="A258" s="4" t="str">
        <f>A257</f>
        <v xml:space="preserve">KRAFT HEINZ CO </v>
      </c>
      <c r="B258" s="4" t="str">
        <f>"Subtotal: " &amp;B257</f>
        <v xml:space="preserve">Subtotal: KRAFT SALAD DRESSINGS-BOTTLED </v>
      </c>
      <c r="C258" s="4" t="s">
        <v>18</v>
      </c>
      <c r="D258" s="6">
        <f>SUBTOTAL(9,D253:D257)</f>
        <v>1375.04</v>
      </c>
      <c r="E258" s="3">
        <v>7.0000000000000001E-3</v>
      </c>
      <c r="F258" s="6">
        <f>SUBTOTAL(9,F253:F257)</f>
        <v>42.210999999999999</v>
      </c>
      <c r="G258" s="3">
        <v>3.1E-2</v>
      </c>
      <c r="H258" s="6">
        <f>SUBTOTAL(9,H253:H257)</f>
        <v>1332.829</v>
      </c>
      <c r="I258" s="3">
        <v>0.96899999999999997</v>
      </c>
    </row>
    <row r="259" spans="1:9" ht="12" customHeight="1" x14ac:dyDescent="0.2">
      <c r="A259" s="4" t="s">
        <v>67</v>
      </c>
      <c r="B259" s="4" t="s">
        <v>108</v>
      </c>
      <c r="C259" s="4" t="s">
        <v>22</v>
      </c>
      <c r="D259" s="6">
        <v>81.594999999999999</v>
      </c>
      <c r="E259" s="3">
        <v>2.5000000000000001E-2</v>
      </c>
      <c r="F259" s="6">
        <v>0</v>
      </c>
      <c r="G259" s="3">
        <f>F259/($D259 + 0.000001)</f>
        <v>0</v>
      </c>
      <c r="H259" s="6">
        <v>81.594999999999999</v>
      </c>
      <c r="I259" s="3">
        <f>H259/($D259 + 0.000001)</f>
        <v>0.99999998774434729</v>
      </c>
    </row>
    <row r="260" spans="1:9" ht="12" customHeight="1" x14ac:dyDescent="0.2">
      <c r="A260" s="4" t="s">
        <v>67</v>
      </c>
      <c r="B260" s="4" t="s">
        <v>108</v>
      </c>
      <c r="C260" s="4" t="s">
        <v>39</v>
      </c>
      <c r="D260" s="6">
        <v>2792.0859999999998</v>
      </c>
      <c r="E260" s="3">
        <v>0.85899999999999999</v>
      </c>
      <c r="F260" s="6">
        <v>0</v>
      </c>
      <c r="G260" s="3">
        <f>F260/($D260 + 0.000001)</f>
        <v>0</v>
      </c>
      <c r="H260" s="6">
        <v>2792.0859999999998</v>
      </c>
      <c r="I260" s="3">
        <f>H260/($D260 + 0.000001)</f>
        <v>0.99999999964184494</v>
      </c>
    </row>
    <row r="261" spans="1:9" ht="12" customHeight="1" x14ac:dyDescent="0.2">
      <c r="A261" s="4" t="s">
        <v>67</v>
      </c>
      <c r="B261" s="4" t="s">
        <v>108</v>
      </c>
      <c r="C261" s="4" t="s">
        <v>37</v>
      </c>
      <c r="D261" s="6">
        <v>376.3</v>
      </c>
      <c r="E261" s="3">
        <v>0.11600000000000001</v>
      </c>
      <c r="F261" s="6">
        <v>0</v>
      </c>
      <c r="G261" s="3">
        <f>F261/($D261 + 0.000001)</f>
        <v>0</v>
      </c>
      <c r="H261" s="6">
        <v>376.3</v>
      </c>
      <c r="I261" s="3">
        <f>H261/($D261 + 0.000001)</f>
        <v>0.99999999734254585</v>
      </c>
    </row>
    <row r="262" spans="1:9" ht="24" customHeight="1" x14ac:dyDescent="0.2">
      <c r="A262" s="4" t="str">
        <f>A261</f>
        <v xml:space="preserve">KRAFT HEINZ CO </v>
      </c>
      <c r="B262" s="4" t="str">
        <f>"Subtotal: " &amp;B261</f>
        <v xml:space="preserve">Subtotal: KRAFT SINGLES CHEESE </v>
      </c>
      <c r="C262" s="4" t="s">
        <v>18</v>
      </c>
      <c r="D262" s="6">
        <f>SUBTOTAL(9,D259:D261)</f>
        <v>3249.9809999999998</v>
      </c>
      <c r="E262" s="3">
        <v>1.7000000000000001E-2</v>
      </c>
      <c r="F262" s="6">
        <f>SUBTOTAL(9,F259:F261)</f>
        <v>0</v>
      </c>
      <c r="G262" s="3">
        <v>0</v>
      </c>
      <c r="H262" s="6">
        <f>SUBTOTAL(9,H259:H261)</f>
        <v>3249.9809999999998</v>
      </c>
      <c r="I262" s="3">
        <v>1</v>
      </c>
    </row>
    <row r="263" spans="1:9" ht="12" customHeight="1" x14ac:dyDescent="0.2">
      <c r="A263" s="4" t="s">
        <v>67</v>
      </c>
      <c r="B263" s="4" t="s">
        <v>109</v>
      </c>
      <c r="C263" s="4" t="s">
        <v>20</v>
      </c>
      <c r="D263" s="6">
        <v>12.427</v>
      </c>
      <c r="E263" s="3">
        <v>6.2E-2</v>
      </c>
      <c r="F263" s="6">
        <v>0</v>
      </c>
      <c r="G263" s="3">
        <f>F263/($D263 + 0.000001)</f>
        <v>0</v>
      </c>
      <c r="H263" s="6">
        <v>12.427</v>
      </c>
      <c r="I263" s="3">
        <f>H263/($D263 + 0.000001)</f>
        <v>0.99999991953006206</v>
      </c>
    </row>
    <row r="264" spans="1:9" ht="12" customHeight="1" x14ac:dyDescent="0.2">
      <c r="A264" s="4" t="s">
        <v>67</v>
      </c>
      <c r="B264" s="4" t="s">
        <v>109</v>
      </c>
      <c r="C264" s="4" t="s">
        <v>30</v>
      </c>
      <c r="D264" s="6">
        <v>186.9</v>
      </c>
      <c r="E264" s="3">
        <v>0.92700000000000005</v>
      </c>
      <c r="F264" s="6">
        <v>48.6</v>
      </c>
      <c r="G264" s="3">
        <f>F264/($D264 + 0.000001)</f>
        <v>0.26003210133744192</v>
      </c>
      <c r="H264" s="6">
        <v>138.30000000000001</v>
      </c>
      <c r="I264" s="3">
        <f>H264/($D264 + 0.000001)</f>
        <v>0.73996789331210333</v>
      </c>
    </row>
    <row r="265" spans="1:9" ht="12" customHeight="1" x14ac:dyDescent="0.2">
      <c r="A265" s="4" t="s">
        <v>67</v>
      </c>
      <c r="B265" s="4" t="s">
        <v>109</v>
      </c>
      <c r="C265" s="4" t="s">
        <v>17</v>
      </c>
      <c r="D265" s="6">
        <v>2.214</v>
      </c>
      <c r="E265" s="3">
        <v>1.0999999999999999E-2</v>
      </c>
      <c r="F265" s="6">
        <v>8.1000000000000003E-2</v>
      </c>
      <c r="G265" s="3">
        <f>F265/($D265 + 0.000001)</f>
        <v>3.6585349329110513E-2</v>
      </c>
      <c r="H265" s="6">
        <v>2.133</v>
      </c>
      <c r="I265" s="3">
        <f>H265/($D265 + 0.000001)</f>
        <v>0.9634141989999101</v>
      </c>
    </row>
    <row r="266" spans="1:9" ht="24" customHeight="1" x14ac:dyDescent="0.2">
      <c r="A266" s="4" t="str">
        <f>A265</f>
        <v xml:space="preserve">KRAFT HEINZ CO </v>
      </c>
      <c r="B266" s="4" t="str">
        <f>"Subtotal: " &amp;B265</f>
        <v xml:space="preserve">Subtotal: KRAFT SPONSORED SPORTING EVENT </v>
      </c>
      <c r="C266" s="4" t="s">
        <v>18</v>
      </c>
      <c r="D266" s="6">
        <f>SUBTOTAL(9,D263:D265)</f>
        <v>201.541</v>
      </c>
      <c r="E266" s="3">
        <v>1E-3</v>
      </c>
      <c r="F266" s="6">
        <f>SUBTOTAL(9,F263:F265)</f>
        <v>48.681000000000004</v>
      </c>
      <c r="G266" s="3">
        <v>0.24199999999999999</v>
      </c>
      <c r="H266" s="6">
        <f>SUBTOTAL(9,H263:H265)</f>
        <v>152.86000000000001</v>
      </c>
      <c r="I266" s="3">
        <v>0.75800000000000001</v>
      </c>
    </row>
    <row r="267" spans="1:9" ht="12" customHeight="1" x14ac:dyDescent="0.2">
      <c r="A267" s="4" t="s">
        <v>67</v>
      </c>
      <c r="B267" s="4" t="s">
        <v>110</v>
      </c>
      <c r="C267" s="4" t="s">
        <v>29</v>
      </c>
      <c r="D267" s="6">
        <v>4039.2530000000002</v>
      </c>
      <c r="E267" s="3">
        <v>0.36</v>
      </c>
      <c r="F267" s="6">
        <v>3598.703</v>
      </c>
      <c r="G267" s="3">
        <f t="shared" ref="G267:G274" si="10">F267/($D267 + 0.000001)</f>
        <v>0.89093280344387127</v>
      </c>
      <c r="H267" s="6">
        <v>440.55</v>
      </c>
      <c r="I267" s="3">
        <f t="shared" ref="I267:I274" si="11">H267/($D267 + 0.000001)</f>
        <v>0.10906719630855824</v>
      </c>
    </row>
    <row r="268" spans="1:9" ht="12" customHeight="1" x14ac:dyDescent="0.2">
      <c r="A268" s="4" t="s">
        <v>67</v>
      </c>
      <c r="B268" s="4" t="s">
        <v>110</v>
      </c>
      <c r="C268" s="4" t="s">
        <v>22</v>
      </c>
      <c r="D268" s="6">
        <v>50.411000000000001</v>
      </c>
      <c r="E268" s="3">
        <v>4.0000000000000001E-3</v>
      </c>
      <c r="F268" s="6">
        <v>50.411000000000001</v>
      </c>
      <c r="G268" s="3">
        <f t="shared" si="10"/>
        <v>0.99999998016306013</v>
      </c>
      <c r="H268" s="6">
        <v>0</v>
      </c>
      <c r="I268" s="3">
        <f t="shared" si="11"/>
        <v>0</v>
      </c>
    </row>
    <row r="269" spans="1:9" ht="12" customHeight="1" x14ac:dyDescent="0.2">
      <c r="A269" s="4" t="s">
        <v>67</v>
      </c>
      <c r="B269" s="4" t="s">
        <v>110</v>
      </c>
      <c r="C269" s="4" t="s">
        <v>39</v>
      </c>
      <c r="D269" s="6">
        <v>2733.24</v>
      </c>
      <c r="E269" s="3">
        <v>0.24399999999999999</v>
      </c>
      <c r="F269" s="6">
        <v>1747.6679999999999</v>
      </c>
      <c r="G269" s="3">
        <f t="shared" si="10"/>
        <v>0.63941256507316868</v>
      </c>
      <c r="H269" s="6">
        <v>985.572</v>
      </c>
      <c r="I269" s="3">
        <f t="shared" si="11"/>
        <v>0.36058743456096526</v>
      </c>
    </row>
    <row r="270" spans="1:9" ht="12" customHeight="1" x14ac:dyDescent="0.2">
      <c r="A270" s="4" t="s">
        <v>67</v>
      </c>
      <c r="B270" s="4" t="s">
        <v>110</v>
      </c>
      <c r="C270" s="4" t="s">
        <v>37</v>
      </c>
      <c r="D270" s="6">
        <v>376.3</v>
      </c>
      <c r="E270" s="3">
        <v>3.4000000000000002E-2</v>
      </c>
      <c r="F270" s="6">
        <v>376.3</v>
      </c>
      <c r="G270" s="3">
        <f t="shared" si="10"/>
        <v>0.99999999734254585</v>
      </c>
      <c r="H270" s="6">
        <v>0</v>
      </c>
      <c r="I270" s="3">
        <f t="shared" si="11"/>
        <v>0</v>
      </c>
    </row>
    <row r="271" spans="1:9" ht="12" customHeight="1" x14ac:dyDescent="0.2">
      <c r="A271" s="4" t="s">
        <v>67</v>
      </c>
      <c r="B271" s="4" t="s">
        <v>110</v>
      </c>
      <c r="C271" s="4" t="s">
        <v>30</v>
      </c>
      <c r="D271" s="6">
        <v>3531.35</v>
      </c>
      <c r="E271" s="3">
        <v>0.315</v>
      </c>
      <c r="F271" s="6">
        <v>3132.1</v>
      </c>
      <c r="G271" s="3">
        <f t="shared" si="10"/>
        <v>0.88694125450976502</v>
      </c>
      <c r="H271" s="6">
        <v>399.25</v>
      </c>
      <c r="I271" s="3">
        <f t="shared" si="11"/>
        <v>0.11305874520705715</v>
      </c>
    </row>
    <row r="272" spans="1:9" ht="12" customHeight="1" x14ac:dyDescent="0.2">
      <c r="A272" s="4" t="s">
        <v>67</v>
      </c>
      <c r="B272" s="4" t="s">
        <v>110</v>
      </c>
      <c r="C272" s="4" t="s">
        <v>24</v>
      </c>
      <c r="D272" s="6">
        <v>7.8540000000000001</v>
      </c>
      <c r="E272" s="3">
        <v>1E-4</v>
      </c>
      <c r="F272" s="6">
        <v>7.8540000000000001</v>
      </c>
      <c r="G272" s="3">
        <f t="shared" si="10"/>
        <v>0.99999987267635948</v>
      </c>
      <c r="H272" s="6">
        <v>0</v>
      </c>
      <c r="I272" s="3">
        <f t="shared" si="11"/>
        <v>0</v>
      </c>
    </row>
    <row r="273" spans="1:9" ht="12" customHeight="1" x14ac:dyDescent="0.2">
      <c r="A273" s="4" t="s">
        <v>67</v>
      </c>
      <c r="B273" s="4" t="s">
        <v>110</v>
      </c>
      <c r="C273" s="4" t="s">
        <v>17</v>
      </c>
      <c r="D273" s="6">
        <v>39.648000000000003</v>
      </c>
      <c r="E273" s="3">
        <v>4.0000000000000001E-3</v>
      </c>
      <c r="F273" s="6">
        <v>36.360999999999997</v>
      </c>
      <c r="G273" s="3">
        <f t="shared" si="10"/>
        <v>0.91709541673992589</v>
      </c>
      <c r="H273" s="6">
        <v>3.2869999999999999</v>
      </c>
      <c r="I273" s="3">
        <f t="shared" si="11"/>
        <v>8.2904558038121509E-2</v>
      </c>
    </row>
    <row r="274" spans="1:9" ht="12" customHeight="1" x14ac:dyDescent="0.2">
      <c r="A274" s="4" t="s">
        <v>67</v>
      </c>
      <c r="B274" s="4" t="s">
        <v>110</v>
      </c>
      <c r="C274" s="4" t="s">
        <v>34</v>
      </c>
      <c r="D274" s="6">
        <v>435.24299999999999</v>
      </c>
      <c r="E274" s="3">
        <v>3.9E-2</v>
      </c>
      <c r="F274" s="6">
        <v>274.88200000000001</v>
      </c>
      <c r="G274" s="3">
        <f t="shared" si="10"/>
        <v>0.63155983983301323</v>
      </c>
      <c r="H274" s="6">
        <v>160.36099999999999</v>
      </c>
      <c r="I274" s="3">
        <f t="shared" si="11"/>
        <v>0.36844015786941969</v>
      </c>
    </row>
    <row r="275" spans="1:9" ht="24" customHeight="1" x14ac:dyDescent="0.2">
      <c r="A275" s="4" t="str">
        <f>A274</f>
        <v xml:space="preserve">KRAFT HEINZ CO </v>
      </c>
      <c r="B275" s="4" t="str">
        <f>"Subtotal: " &amp;B274</f>
        <v xml:space="preserve">Subtotal: KRAFT VELVEETA CHEESE </v>
      </c>
      <c r="C275" s="4" t="s">
        <v>18</v>
      </c>
      <c r="D275" s="6">
        <f>SUBTOTAL(9,D267:D274)</f>
        <v>11213.298999999999</v>
      </c>
      <c r="E275" s="3">
        <v>5.8999999999999997E-2</v>
      </c>
      <c r="F275" s="6">
        <f>SUBTOTAL(9,F267:F274)</f>
        <v>9224.2790000000005</v>
      </c>
      <c r="G275" s="3">
        <v>0.82299999999999995</v>
      </c>
      <c r="H275" s="6">
        <f>SUBTOTAL(9,H267:H274)</f>
        <v>1989.02</v>
      </c>
      <c r="I275" s="3">
        <v>0.17699999999999999</v>
      </c>
    </row>
    <row r="276" spans="1:9" ht="12" customHeight="1" x14ac:dyDescent="0.2">
      <c r="A276" s="4" t="s">
        <v>67</v>
      </c>
      <c r="B276" s="4" t="s">
        <v>111</v>
      </c>
      <c r="C276" s="4" t="s">
        <v>22</v>
      </c>
      <c r="D276" s="6">
        <v>50.411000000000001</v>
      </c>
      <c r="E276" s="3">
        <v>1</v>
      </c>
      <c r="F276" s="6">
        <v>50.411000000000001</v>
      </c>
      <c r="G276" s="3">
        <f>F276/($D276 + 0.000001)</f>
        <v>0.99999998016306013</v>
      </c>
      <c r="H276" s="6">
        <v>0</v>
      </c>
      <c r="I276" s="3">
        <f>H276/($D276 + 0.000001)</f>
        <v>0</v>
      </c>
    </row>
    <row r="277" spans="1:9" ht="24" customHeight="1" x14ac:dyDescent="0.2">
      <c r="A277" s="4" t="str">
        <f>A276</f>
        <v xml:space="preserve">KRAFT HEINZ CO </v>
      </c>
      <c r="B277" s="4" t="str">
        <f>"Subtotal: " &amp;B276</f>
        <v xml:space="preserve">Subtotal: KRAFT VELVEETA DIPS </v>
      </c>
      <c r="C277" s="4" t="s">
        <v>18</v>
      </c>
      <c r="D277" s="6">
        <f>SUBTOTAL(9,D276:D276)</f>
        <v>50.411000000000001</v>
      </c>
      <c r="E277" s="3">
        <v>1E-4</v>
      </c>
      <c r="F277" s="6">
        <f>SUBTOTAL(9,F276:F276)</f>
        <v>50.411000000000001</v>
      </c>
      <c r="G277" s="3">
        <v>1</v>
      </c>
      <c r="H277" s="6">
        <f>SUBTOTAL(9,H276:H276)</f>
        <v>0</v>
      </c>
      <c r="I277" s="3">
        <v>0</v>
      </c>
    </row>
    <row r="278" spans="1:9" ht="12" customHeight="1" x14ac:dyDescent="0.2">
      <c r="A278" s="4" t="s">
        <v>67</v>
      </c>
      <c r="B278" s="4" t="s">
        <v>112</v>
      </c>
      <c r="C278" s="4" t="s">
        <v>29</v>
      </c>
      <c r="D278" s="6">
        <v>2309.0230000000001</v>
      </c>
      <c r="E278" s="3">
        <v>0.44700000000000001</v>
      </c>
      <c r="F278" s="6">
        <v>1647.2909999999999</v>
      </c>
      <c r="G278" s="3">
        <f>F278/($D278 + 0.000001)</f>
        <v>0.71341472098224457</v>
      </c>
      <c r="H278" s="6">
        <v>661.73199999999997</v>
      </c>
      <c r="I278" s="3">
        <f>H278/($D278 + 0.000001)</f>
        <v>0.28658527858467181</v>
      </c>
    </row>
    <row r="279" spans="1:9" ht="12" customHeight="1" x14ac:dyDescent="0.2">
      <c r="A279" s="4" t="s">
        <v>67</v>
      </c>
      <c r="B279" s="4" t="s">
        <v>112</v>
      </c>
      <c r="C279" s="4" t="s">
        <v>30</v>
      </c>
      <c r="D279" s="6">
        <v>2636.05</v>
      </c>
      <c r="E279" s="3">
        <v>0.51</v>
      </c>
      <c r="F279" s="6">
        <v>2453.0500000000002</v>
      </c>
      <c r="G279" s="3">
        <f>F279/($D279 + 0.000001)</f>
        <v>0.93057794771321567</v>
      </c>
      <c r="H279" s="6">
        <v>183</v>
      </c>
      <c r="I279" s="3">
        <f>H279/($D279 + 0.000001)</f>
        <v>6.9422051907428894E-2</v>
      </c>
    </row>
    <row r="280" spans="1:9" ht="12" customHeight="1" x14ac:dyDescent="0.2">
      <c r="A280" s="4" t="s">
        <v>67</v>
      </c>
      <c r="B280" s="4" t="s">
        <v>112</v>
      </c>
      <c r="C280" s="4" t="s">
        <v>17</v>
      </c>
      <c r="D280" s="6">
        <v>111.07</v>
      </c>
      <c r="E280" s="3">
        <v>2.1999999999999999E-2</v>
      </c>
      <c r="F280" s="6">
        <v>80.471000000000004</v>
      </c>
      <c r="G280" s="3">
        <f>F280/($D280 + 0.000001)</f>
        <v>0.72450706109204055</v>
      </c>
      <c r="H280" s="6">
        <v>30.599</v>
      </c>
      <c r="I280" s="3">
        <f>H280/($D280 + 0.000001)</f>
        <v>0.27549292990462837</v>
      </c>
    </row>
    <row r="281" spans="1:9" ht="12" customHeight="1" x14ac:dyDescent="0.2">
      <c r="A281" s="4" t="s">
        <v>67</v>
      </c>
      <c r="B281" s="4" t="s">
        <v>112</v>
      </c>
      <c r="C281" s="4" t="s">
        <v>34</v>
      </c>
      <c r="D281" s="6">
        <v>107.79300000000001</v>
      </c>
      <c r="E281" s="3">
        <v>2.1000000000000001E-2</v>
      </c>
      <c r="F281" s="6">
        <v>107.79300000000001</v>
      </c>
      <c r="G281" s="3">
        <f>F281/($D281 + 0.000001)</f>
        <v>0.99999999072295986</v>
      </c>
      <c r="H281" s="6">
        <v>0</v>
      </c>
      <c r="I281" s="3">
        <f>H281/($D281 + 0.000001)</f>
        <v>0</v>
      </c>
    </row>
    <row r="282" spans="1:9" ht="24" customHeight="1" x14ac:dyDescent="0.2">
      <c r="A282" s="4" t="str">
        <f>A281</f>
        <v xml:space="preserve">KRAFT HEINZ CO </v>
      </c>
      <c r="B282" s="4" t="str">
        <f>"Subtotal: " &amp;B281</f>
        <v xml:space="preserve">Subtotal: KRAFT VELVEETA ENTREES-PREPARED </v>
      </c>
      <c r="C282" s="4" t="s">
        <v>18</v>
      </c>
      <c r="D282" s="6">
        <f>SUBTOTAL(9,D278:D281)</f>
        <v>5163.9359999999997</v>
      </c>
      <c r="E282" s="3">
        <v>2.7E-2</v>
      </c>
      <c r="F282" s="6">
        <f>SUBTOTAL(9,F278:F281)</f>
        <v>4288.6049999999996</v>
      </c>
      <c r="G282" s="3">
        <v>0.83</v>
      </c>
      <c r="H282" s="6">
        <f>SUBTOTAL(9,H278:H281)</f>
        <v>875.33100000000002</v>
      </c>
      <c r="I282" s="3">
        <v>0.17</v>
      </c>
    </row>
    <row r="283" spans="1:9" ht="12" customHeight="1" x14ac:dyDescent="0.2">
      <c r="A283" s="4" t="s">
        <v>67</v>
      </c>
      <c r="B283" s="4" t="s">
        <v>113</v>
      </c>
      <c r="C283" s="4" t="s">
        <v>29</v>
      </c>
      <c r="D283" s="6">
        <v>0</v>
      </c>
      <c r="E283" s="3">
        <v>0</v>
      </c>
      <c r="F283" s="6">
        <v>0</v>
      </c>
      <c r="G283" s="3">
        <f>F283/($D283 + 0.000001)</f>
        <v>0</v>
      </c>
      <c r="H283" s="6">
        <v>0</v>
      </c>
      <c r="I283" s="3">
        <f>H283/($D283 + 0.000001)</f>
        <v>0</v>
      </c>
    </row>
    <row r="284" spans="1:9" ht="24" customHeight="1" x14ac:dyDescent="0.2">
      <c r="A284" s="4" t="str">
        <f>A283</f>
        <v xml:space="preserve">KRAFT HEINZ CO </v>
      </c>
      <c r="B284" s="4" t="str">
        <f>"Subtotal: " &amp;B283</f>
        <v xml:space="preserve">Subtotal: LEA &amp; PERRINS SAUCE-WORCESTERSHIRE </v>
      </c>
      <c r="C284" s="4" t="s">
        <v>18</v>
      </c>
      <c r="D284" s="6">
        <f>SUBTOTAL(9,D283:D283)</f>
        <v>0</v>
      </c>
      <c r="E284" s="3">
        <v>0</v>
      </c>
      <c r="F284" s="6">
        <f>SUBTOTAL(9,F283:F283)</f>
        <v>0</v>
      </c>
      <c r="G284" s="3">
        <v>0</v>
      </c>
      <c r="H284" s="6">
        <f>SUBTOTAL(9,H283:H283)</f>
        <v>0</v>
      </c>
      <c r="I284" s="3">
        <v>0</v>
      </c>
    </row>
    <row r="285" spans="1:9" ht="12" customHeight="1" x14ac:dyDescent="0.2">
      <c r="A285" s="4" t="s">
        <v>67</v>
      </c>
      <c r="B285" s="4" t="s">
        <v>114</v>
      </c>
      <c r="C285" s="4" t="s">
        <v>31</v>
      </c>
      <c r="D285" s="6">
        <v>0.42499999999999999</v>
      </c>
      <c r="E285" s="3">
        <v>1</v>
      </c>
      <c r="F285" s="6">
        <v>0.36399999999999999</v>
      </c>
      <c r="G285" s="3">
        <f>F285/($D285 + 0.000001)</f>
        <v>0.85646857301512236</v>
      </c>
      <c r="H285" s="6">
        <v>6.0999999999999999E-2</v>
      </c>
      <c r="I285" s="3">
        <f>H285/($D285 + 0.000001)</f>
        <v>0.14352907404923754</v>
      </c>
    </row>
    <row r="286" spans="1:9" ht="24" customHeight="1" x14ac:dyDescent="0.2">
      <c r="A286" s="4" t="str">
        <f>A285</f>
        <v xml:space="preserve">KRAFT HEINZ CO </v>
      </c>
      <c r="B286" s="4" t="str">
        <f>"Subtotal: " &amp;B285</f>
        <v xml:space="preserve">Subtotal: LOUIS RICH MEAT </v>
      </c>
      <c r="C286" s="4" t="s">
        <v>18</v>
      </c>
      <c r="D286" s="6">
        <f>SUBTOTAL(9,D285:D285)</f>
        <v>0.42499999999999999</v>
      </c>
      <c r="E286" s="3">
        <v>1E-4</v>
      </c>
      <c r="F286" s="6">
        <f>SUBTOTAL(9,F285:F285)</f>
        <v>0.36399999999999999</v>
      </c>
      <c r="G286" s="3">
        <v>0.85599999999999998</v>
      </c>
      <c r="H286" s="6">
        <f>SUBTOTAL(9,H285:H285)</f>
        <v>6.0999999999999999E-2</v>
      </c>
      <c r="I286" s="3">
        <v>0.14399999999999999</v>
      </c>
    </row>
    <row r="287" spans="1:9" ht="12" customHeight="1" x14ac:dyDescent="0.2">
      <c r="A287" s="4" t="s">
        <v>67</v>
      </c>
      <c r="B287" s="4" t="s">
        <v>115</v>
      </c>
      <c r="C287" s="4" t="s">
        <v>29</v>
      </c>
      <c r="D287" s="6">
        <v>23.986000000000001</v>
      </c>
      <c r="E287" s="3">
        <v>7.0000000000000001E-3</v>
      </c>
      <c r="F287" s="6">
        <v>22.137</v>
      </c>
      <c r="G287" s="3">
        <f t="shared" ref="G287:G292" si="12">F287/($D287 + 0.000001)</f>
        <v>0.92291332765307554</v>
      </c>
      <c r="H287" s="6">
        <v>1.849</v>
      </c>
      <c r="I287" s="3">
        <f t="shared" ref="I287:I292" si="13">H287/($D287 + 0.000001)</f>
        <v>7.7086630655939681E-2</v>
      </c>
    </row>
    <row r="288" spans="1:9" ht="12" customHeight="1" x14ac:dyDescent="0.2">
      <c r="A288" s="4" t="s">
        <v>67</v>
      </c>
      <c r="B288" s="4" t="s">
        <v>115</v>
      </c>
      <c r="C288" s="4" t="s">
        <v>22</v>
      </c>
      <c r="D288" s="6">
        <v>64.754999999999995</v>
      </c>
      <c r="E288" s="3">
        <v>1.9E-2</v>
      </c>
      <c r="F288" s="6">
        <v>64.754999999999995</v>
      </c>
      <c r="G288" s="3">
        <f t="shared" si="12"/>
        <v>0.99999998455717731</v>
      </c>
      <c r="H288" s="6">
        <v>0</v>
      </c>
      <c r="I288" s="3">
        <f t="shared" si="13"/>
        <v>0</v>
      </c>
    </row>
    <row r="289" spans="1:9" ht="12" customHeight="1" x14ac:dyDescent="0.2">
      <c r="A289" s="4" t="s">
        <v>67</v>
      </c>
      <c r="B289" s="4" t="s">
        <v>115</v>
      </c>
      <c r="C289" s="4" t="s">
        <v>39</v>
      </c>
      <c r="D289" s="6">
        <v>3395.0210000000002</v>
      </c>
      <c r="E289" s="3">
        <v>0.97199999999999998</v>
      </c>
      <c r="F289" s="6">
        <v>639.58100000000002</v>
      </c>
      <c r="G289" s="3">
        <f t="shared" si="12"/>
        <v>0.18838793627833586</v>
      </c>
      <c r="H289" s="6">
        <v>2755.44</v>
      </c>
      <c r="I289" s="3">
        <f t="shared" si="13"/>
        <v>0.81161206342711512</v>
      </c>
    </row>
    <row r="290" spans="1:9" ht="12" customHeight="1" x14ac:dyDescent="0.2">
      <c r="A290" s="4" t="s">
        <v>67</v>
      </c>
      <c r="B290" s="4" t="s">
        <v>115</v>
      </c>
      <c r="C290" s="4" t="s">
        <v>30</v>
      </c>
      <c r="D290" s="6">
        <v>7.15</v>
      </c>
      <c r="E290" s="3">
        <v>2E-3</v>
      </c>
      <c r="F290" s="6">
        <v>7.15</v>
      </c>
      <c r="G290" s="3">
        <f t="shared" si="12"/>
        <v>0.99999986013987963</v>
      </c>
      <c r="H290" s="6">
        <v>0</v>
      </c>
      <c r="I290" s="3">
        <f t="shared" si="13"/>
        <v>0</v>
      </c>
    </row>
    <row r="291" spans="1:9" ht="12" customHeight="1" x14ac:dyDescent="0.2">
      <c r="A291" s="4" t="s">
        <v>67</v>
      </c>
      <c r="B291" s="4" t="s">
        <v>115</v>
      </c>
      <c r="C291" s="4" t="s">
        <v>24</v>
      </c>
      <c r="D291" s="6">
        <v>2.1000000000000001E-2</v>
      </c>
      <c r="E291" s="3">
        <v>1E-4</v>
      </c>
      <c r="F291" s="6">
        <v>0</v>
      </c>
      <c r="G291" s="3">
        <f t="shared" si="12"/>
        <v>0</v>
      </c>
      <c r="H291" s="6">
        <v>2.1000000000000001E-2</v>
      </c>
      <c r="I291" s="3">
        <f t="shared" si="13"/>
        <v>0.99995238321984659</v>
      </c>
    </row>
    <row r="292" spans="1:9" ht="12" customHeight="1" x14ac:dyDescent="0.2">
      <c r="A292" s="4" t="s">
        <v>67</v>
      </c>
      <c r="B292" s="4" t="s">
        <v>115</v>
      </c>
      <c r="C292" s="4" t="s">
        <v>17</v>
      </c>
      <c r="D292" s="6">
        <v>1.7889999999999999</v>
      </c>
      <c r="E292" s="3">
        <v>1E-4</v>
      </c>
      <c r="F292" s="6">
        <v>1.7889999999999999</v>
      </c>
      <c r="G292" s="3">
        <f t="shared" si="12"/>
        <v>0.99999944102881999</v>
      </c>
      <c r="H292" s="6">
        <v>0</v>
      </c>
      <c r="I292" s="3">
        <f t="shared" si="13"/>
        <v>0</v>
      </c>
    </row>
    <row r="293" spans="1:9" ht="24" customHeight="1" x14ac:dyDescent="0.2">
      <c r="A293" s="4" t="str">
        <f>A292</f>
        <v xml:space="preserve">KRAFT HEINZ CO </v>
      </c>
      <c r="B293" s="4" t="str">
        <f>"Subtotal: " &amp;B292</f>
        <v xml:space="preserve">Subtotal: MAXWELL HOUSE COFFEE </v>
      </c>
      <c r="C293" s="4" t="s">
        <v>18</v>
      </c>
      <c r="D293" s="6">
        <f>SUBTOTAL(9,D287:D292)</f>
        <v>3492.7220000000007</v>
      </c>
      <c r="E293" s="3">
        <v>1.7999999999999999E-2</v>
      </c>
      <c r="F293" s="6">
        <f>SUBTOTAL(9,F287:F292)</f>
        <v>735.41199999999992</v>
      </c>
      <c r="G293" s="3">
        <v>0.21099999999999999</v>
      </c>
      <c r="H293" s="6">
        <f>SUBTOTAL(9,H287:H292)</f>
        <v>2757.3100000000004</v>
      </c>
      <c r="I293" s="3">
        <v>0.78900000000000003</v>
      </c>
    </row>
    <row r="294" spans="1:9" ht="12" customHeight="1" x14ac:dyDescent="0.2">
      <c r="A294" s="4" t="s">
        <v>67</v>
      </c>
      <c r="B294" s="4" t="s">
        <v>116</v>
      </c>
      <c r="C294" s="4" t="s">
        <v>29</v>
      </c>
      <c r="D294" s="6">
        <v>1440.502</v>
      </c>
      <c r="E294" s="3">
        <v>0.39200000000000002</v>
      </c>
      <c r="F294" s="6">
        <v>928.40200000000004</v>
      </c>
      <c r="G294" s="3">
        <f>F294/($D294 + 0.000001)</f>
        <v>0.64449893117503554</v>
      </c>
      <c r="H294" s="6">
        <v>512.1</v>
      </c>
      <c r="I294" s="3">
        <f>H294/($D294 + 0.000001)</f>
        <v>0.35550106813076199</v>
      </c>
    </row>
    <row r="295" spans="1:9" ht="12" customHeight="1" x14ac:dyDescent="0.2">
      <c r="A295" s="4" t="s">
        <v>67</v>
      </c>
      <c r="B295" s="4" t="s">
        <v>116</v>
      </c>
      <c r="C295" s="4" t="s">
        <v>39</v>
      </c>
      <c r="D295" s="6">
        <v>1711.7470000000001</v>
      </c>
      <c r="E295" s="3">
        <v>0.46600000000000003</v>
      </c>
      <c r="F295" s="6">
        <v>0</v>
      </c>
      <c r="G295" s="3">
        <f>F295/($D295 + 0.000001)</f>
        <v>0</v>
      </c>
      <c r="H295" s="6">
        <v>1711.7470000000001</v>
      </c>
      <c r="I295" s="3">
        <f>H295/($D295 + 0.000001)</f>
        <v>0.99999999941580142</v>
      </c>
    </row>
    <row r="296" spans="1:9" ht="12" customHeight="1" x14ac:dyDescent="0.2">
      <c r="A296" s="4" t="s">
        <v>67</v>
      </c>
      <c r="B296" s="4" t="s">
        <v>116</v>
      </c>
      <c r="C296" s="4" t="s">
        <v>30</v>
      </c>
      <c r="D296" s="6">
        <v>492.6</v>
      </c>
      <c r="E296" s="3">
        <v>0.13400000000000001</v>
      </c>
      <c r="F296" s="6">
        <v>388.4</v>
      </c>
      <c r="G296" s="3">
        <f>F296/($D296 + 0.000001)</f>
        <v>0.78846934472499108</v>
      </c>
      <c r="H296" s="6">
        <v>104.2</v>
      </c>
      <c r="I296" s="3">
        <f>H296/($D296 + 0.000001)</f>
        <v>0.21153065324496417</v>
      </c>
    </row>
    <row r="297" spans="1:9" ht="12" customHeight="1" x14ac:dyDescent="0.2">
      <c r="A297" s="4" t="s">
        <v>67</v>
      </c>
      <c r="B297" s="4" t="s">
        <v>116</v>
      </c>
      <c r="C297" s="4" t="s">
        <v>17</v>
      </c>
      <c r="D297" s="6">
        <v>30.423999999999999</v>
      </c>
      <c r="E297" s="3">
        <v>8.0000000000000002E-3</v>
      </c>
      <c r="F297" s="6">
        <v>29.172999999999998</v>
      </c>
      <c r="G297" s="3">
        <f>F297/($D297 + 0.000001)</f>
        <v>0.95888111494605843</v>
      </c>
      <c r="H297" s="6">
        <v>1.2509999999999999</v>
      </c>
      <c r="I297" s="3">
        <f>H297/($D297 + 0.000001)</f>
        <v>4.1118852185154736E-2</v>
      </c>
    </row>
    <row r="298" spans="1:9" ht="24" customHeight="1" x14ac:dyDescent="0.2">
      <c r="A298" s="4" t="str">
        <f>A297</f>
        <v xml:space="preserve">KRAFT HEINZ CO </v>
      </c>
      <c r="B298" s="4" t="str">
        <f>"Subtotal: " &amp;B297</f>
        <v xml:space="preserve">Subtotal: MAXWELL HOUSE COFFEE-GROUND-CAF </v>
      </c>
      <c r="C298" s="4" t="s">
        <v>18</v>
      </c>
      <c r="D298" s="6">
        <f>SUBTOTAL(9,D294:D297)</f>
        <v>3675.2729999999997</v>
      </c>
      <c r="E298" s="3">
        <v>1.9E-2</v>
      </c>
      <c r="F298" s="6">
        <f>SUBTOTAL(9,F294:F297)</f>
        <v>1345.9750000000001</v>
      </c>
      <c r="G298" s="3">
        <v>0.36599999999999999</v>
      </c>
      <c r="H298" s="6">
        <f>SUBTOTAL(9,H294:H297)</f>
        <v>2329.2980000000002</v>
      </c>
      <c r="I298" s="3">
        <v>0.63400000000000001</v>
      </c>
    </row>
    <row r="299" spans="1:9" ht="12" customHeight="1" x14ac:dyDescent="0.2">
      <c r="A299" s="4" t="s">
        <v>67</v>
      </c>
      <c r="B299" s="4" t="s">
        <v>117</v>
      </c>
      <c r="C299" s="4" t="s">
        <v>30</v>
      </c>
      <c r="D299" s="6">
        <v>2.65</v>
      </c>
      <c r="E299" s="3">
        <v>1</v>
      </c>
      <c r="F299" s="6">
        <v>2.65</v>
      </c>
      <c r="G299" s="3">
        <f>F299/($D299 + 0.000001)</f>
        <v>0.99999962264165176</v>
      </c>
      <c r="H299" s="6">
        <v>0</v>
      </c>
      <c r="I299" s="3">
        <f>H299/($D299 + 0.000001)</f>
        <v>0</v>
      </c>
    </row>
    <row r="300" spans="1:9" ht="24" customHeight="1" x14ac:dyDescent="0.2">
      <c r="A300" s="4" t="str">
        <f>A299</f>
        <v xml:space="preserve">KRAFT HEINZ CO </v>
      </c>
      <c r="B300" s="4" t="str">
        <f>"Subtotal: " &amp;B299</f>
        <v xml:space="preserve">Subtotal: MAXWELL HOUSE COFFEE-INSTANT-CAF </v>
      </c>
      <c r="C300" s="4" t="s">
        <v>18</v>
      </c>
      <c r="D300" s="6">
        <f>SUBTOTAL(9,D299:D299)</f>
        <v>2.65</v>
      </c>
      <c r="E300" s="3">
        <v>1E-4</v>
      </c>
      <c r="F300" s="6">
        <f>SUBTOTAL(9,F299:F299)</f>
        <v>2.65</v>
      </c>
      <c r="G300" s="3">
        <v>1</v>
      </c>
      <c r="H300" s="6">
        <f>SUBTOTAL(9,H299:H299)</f>
        <v>0</v>
      </c>
      <c r="I300" s="3">
        <v>0</v>
      </c>
    </row>
    <row r="301" spans="1:9" ht="12" customHeight="1" x14ac:dyDescent="0.2">
      <c r="A301" s="4" t="s">
        <v>67</v>
      </c>
      <c r="B301" s="4" t="s">
        <v>118</v>
      </c>
      <c r="C301" s="4" t="s">
        <v>29</v>
      </c>
      <c r="D301" s="6">
        <v>904.86300000000006</v>
      </c>
      <c r="E301" s="3">
        <v>0.66100000000000003</v>
      </c>
      <c r="F301" s="6">
        <v>904.86300000000006</v>
      </c>
      <c r="G301" s="3">
        <f t="shared" ref="G301:G306" si="14">F301/($D301 + 0.000001)</f>
        <v>0.99999999889486035</v>
      </c>
      <c r="H301" s="6">
        <v>0</v>
      </c>
      <c r="I301" s="3">
        <f t="shared" ref="I301:I306" si="15">H301/($D301 + 0.000001)</f>
        <v>0</v>
      </c>
    </row>
    <row r="302" spans="1:9" ht="12" customHeight="1" x14ac:dyDescent="0.2">
      <c r="A302" s="4" t="s">
        <v>67</v>
      </c>
      <c r="B302" s="4" t="s">
        <v>118</v>
      </c>
      <c r="C302" s="4" t="s">
        <v>22</v>
      </c>
      <c r="D302" s="6">
        <v>64.341999999999999</v>
      </c>
      <c r="E302" s="3">
        <v>4.7E-2</v>
      </c>
      <c r="F302" s="6">
        <v>64.341999999999999</v>
      </c>
      <c r="G302" s="3">
        <f t="shared" si="14"/>
        <v>0.9999999844580526</v>
      </c>
      <c r="H302" s="6">
        <v>0</v>
      </c>
      <c r="I302" s="3">
        <f t="shared" si="15"/>
        <v>0</v>
      </c>
    </row>
    <row r="303" spans="1:9" ht="12" customHeight="1" x14ac:dyDescent="0.2">
      <c r="A303" s="4" t="s">
        <v>67</v>
      </c>
      <c r="B303" s="4" t="s">
        <v>118</v>
      </c>
      <c r="C303" s="4" t="s">
        <v>44</v>
      </c>
      <c r="D303" s="6">
        <v>2.7E-2</v>
      </c>
      <c r="E303" s="3">
        <v>1E-4</v>
      </c>
      <c r="F303" s="6">
        <v>2.7E-2</v>
      </c>
      <c r="G303" s="3">
        <f t="shared" si="14"/>
        <v>0.99996296433465426</v>
      </c>
      <c r="H303" s="6">
        <v>0</v>
      </c>
      <c r="I303" s="3">
        <f t="shared" si="15"/>
        <v>0</v>
      </c>
    </row>
    <row r="304" spans="1:9" ht="12" customHeight="1" x14ac:dyDescent="0.2">
      <c r="A304" s="4" t="s">
        <v>67</v>
      </c>
      <c r="B304" s="4" t="s">
        <v>118</v>
      </c>
      <c r="C304" s="4" t="s">
        <v>30</v>
      </c>
      <c r="D304" s="6">
        <v>368.75</v>
      </c>
      <c r="E304" s="3">
        <v>0.27</v>
      </c>
      <c r="F304" s="6">
        <v>368.75</v>
      </c>
      <c r="G304" s="3">
        <f t="shared" si="14"/>
        <v>0.9999999972881356</v>
      </c>
      <c r="H304" s="6">
        <v>0</v>
      </c>
      <c r="I304" s="3">
        <f t="shared" si="15"/>
        <v>0</v>
      </c>
    </row>
    <row r="305" spans="1:9" ht="12" customHeight="1" x14ac:dyDescent="0.2">
      <c r="A305" s="4" t="s">
        <v>67</v>
      </c>
      <c r="B305" s="4" t="s">
        <v>118</v>
      </c>
      <c r="C305" s="4" t="s">
        <v>24</v>
      </c>
      <c r="D305" s="6">
        <v>14.792999999999999</v>
      </c>
      <c r="E305" s="3">
        <v>1.0999999999999999E-2</v>
      </c>
      <c r="F305" s="6">
        <v>3.9129999999999998</v>
      </c>
      <c r="G305" s="3">
        <f t="shared" si="14"/>
        <v>0.26451698340316482</v>
      </c>
      <c r="H305" s="6">
        <v>10.88</v>
      </c>
      <c r="I305" s="3">
        <f t="shared" si="15"/>
        <v>0.7354829489972996</v>
      </c>
    </row>
    <row r="306" spans="1:9" ht="12" customHeight="1" x14ac:dyDescent="0.2">
      <c r="A306" s="4" t="s">
        <v>67</v>
      </c>
      <c r="B306" s="4" t="s">
        <v>118</v>
      </c>
      <c r="C306" s="4" t="s">
        <v>17</v>
      </c>
      <c r="D306" s="6">
        <v>15.407</v>
      </c>
      <c r="E306" s="3">
        <v>1.0999999999999999E-2</v>
      </c>
      <c r="F306" s="6">
        <v>15.407</v>
      </c>
      <c r="G306" s="3">
        <f t="shared" si="14"/>
        <v>0.99999993509444185</v>
      </c>
      <c r="H306" s="6">
        <v>0</v>
      </c>
      <c r="I306" s="3">
        <f t="shared" si="15"/>
        <v>0</v>
      </c>
    </row>
    <row r="307" spans="1:9" ht="24" customHeight="1" x14ac:dyDescent="0.2">
      <c r="A307" s="4" t="str">
        <f>A306</f>
        <v xml:space="preserve">KRAFT HEINZ CO </v>
      </c>
      <c r="B307" s="4" t="str">
        <f>"Subtotal: " &amp;B306</f>
        <v xml:space="preserve">Subtotal: MCDONALDS MCCAFE COFFEE-GROUND-CAF </v>
      </c>
      <c r="C307" s="4" t="s">
        <v>18</v>
      </c>
      <c r="D307" s="6">
        <f>SUBTOTAL(9,D301:D306)</f>
        <v>1368.1819999999998</v>
      </c>
      <c r="E307" s="3">
        <v>7.0000000000000001E-3</v>
      </c>
      <c r="F307" s="6">
        <f>SUBTOTAL(9,F301:F306)</f>
        <v>1357.3019999999999</v>
      </c>
      <c r="G307" s="3">
        <v>0.99199999999999999</v>
      </c>
      <c r="H307" s="6">
        <f>SUBTOTAL(9,H301:H306)</f>
        <v>10.88</v>
      </c>
      <c r="I307" s="3">
        <v>8.0000000000000002E-3</v>
      </c>
    </row>
    <row r="308" spans="1:9" ht="12" customHeight="1" x14ac:dyDescent="0.2">
      <c r="A308" s="4" t="s">
        <v>67</v>
      </c>
      <c r="B308" s="4" t="s">
        <v>119</v>
      </c>
      <c r="C308" s="4" t="s">
        <v>22</v>
      </c>
      <c r="D308" s="6">
        <v>23.088000000000001</v>
      </c>
      <c r="E308" s="3">
        <v>1</v>
      </c>
      <c r="F308" s="6">
        <v>0</v>
      </c>
      <c r="G308" s="3">
        <f>F308/($D308 + 0.000001)</f>
        <v>0</v>
      </c>
      <c r="H308" s="6">
        <v>23.088000000000001</v>
      </c>
      <c r="I308" s="3">
        <f>H308/($D308 + 0.000001)</f>
        <v>0.99999995668745856</v>
      </c>
    </row>
    <row r="309" spans="1:9" ht="24" customHeight="1" x14ac:dyDescent="0.2">
      <c r="A309" s="4" t="str">
        <f>A308</f>
        <v xml:space="preserve">KRAFT HEINZ CO </v>
      </c>
      <c r="B309" s="4" t="str">
        <f>"Subtotal: " &amp;B308</f>
        <v xml:space="preserve">Subtotal: MIO DRINK MIX </v>
      </c>
      <c r="C309" s="4" t="s">
        <v>18</v>
      </c>
      <c r="D309" s="6">
        <f>SUBTOTAL(9,D308:D308)</f>
        <v>23.088000000000001</v>
      </c>
      <c r="E309" s="3">
        <v>1E-4</v>
      </c>
      <c r="F309" s="6">
        <f>SUBTOTAL(9,F308:F308)</f>
        <v>0</v>
      </c>
      <c r="G309" s="3">
        <v>0</v>
      </c>
      <c r="H309" s="6">
        <f>SUBTOTAL(9,H308:H308)</f>
        <v>23.088000000000001</v>
      </c>
      <c r="I309" s="3">
        <v>1</v>
      </c>
    </row>
    <row r="310" spans="1:9" ht="12" customHeight="1" x14ac:dyDescent="0.2">
      <c r="A310" s="4" t="s">
        <v>67</v>
      </c>
      <c r="B310" s="4" t="s">
        <v>120</v>
      </c>
      <c r="C310" s="4" t="s">
        <v>39</v>
      </c>
      <c r="D310" s="6">
        <v>9018.0280000000002</v>
      </c>
      <c r="E310" s="3">
        <v>1</v>
      </c>
      <c r="F310" s="6">
        <v>2609.5770000000002</v>
      </c>
      <c r="G310" s="3">
        <f>F310/($D310 + 0.000001)</f>
        <v>0.28937335298921524</v>
      </c>
      <c r="H310" s="6">
        <v>6408.451</v>
      </c>
      <c r="I310" s="3">
        <f>H310/($D310 + 0.000001)</f>
        <v>0.71062664689989574</v>
      </c>
    </row>
    <row r="311" spans="1:9" ht="24" customHeight="1" x14ac:dyDescent="0.2">
      <c r="A311" s="4" t="str">
        <f>A310</f>
        <v xml:space="preserve">KRAFT HEINZ CO </v>
      </c>
      <c r="B311" s="4" t="str">
        <f>"Subtotal: " &amp;B310</f>
        <v xml:space="preserve">Subtotal: OSCAR MAYER BACON </v>
      </c>
      <c r="C311" s="4" t="s">
        <v>18</v>
      </c>
      <c r="D311" s="6">
        <f>SUBTOTAL(9,D310:D310)</f>
        <v>9018.0280000000002</v>
      </c>
      <c r="E311" s="3">
        <v>4.7E-2</v>
      </c>
      <c r="F311" s="6">
        <f>SUBTOTAL(9,F310:F310)</f>
        <v>2609.5770000000002</v>
      </c>
      <c r="G311" s="3">
        <v>0.28899999999999998</v>
      </c>
      <c r="H311" s="6">
        <f>SUBTOTAL(9,H310:H310)</f>
        <v>6408.451</v>
      </c>
      <c r="I311" s="3">
        <v>0.71099999999999997</v>
      </c>
    </row>
    <row r="312" spans="1:9" ht="12" customHeight="1" x14ac:dyDescent="0.2">
      <c r="A312" s="4" t="s">
        <v>67</v>
      </c>
      <c r="B312" s="4" t="s">
        <v>121</v>
      </c>
      <c r="C312" s="4" t="s">
        <v>29</v>
      </c>
      <c r="D312" s="6">
        <v>4041.6790000000001</v>
      </c>
      <c r="E312" s="3">
        <v>0.18</v>
      </c>
      <c r="F312" s="6">
        <v>2728.37</v>
      </c>
      <c r="G312" s="3">
        <f t="shared" ref="G312:G317" si="16">F312/($D312 + 0.000001)</f>
        <v>0.675058558417168</v>
      </c>
      <c r="H312" s="6">
        <v>1313.309</v>
      </c>
      <c r="I312" s="3">
        <f t="shared" ref="I312:I317" si="17">H312/($D312 + 0.000001)</f>
        <v>0.32494144133540998</v>
      </c>
    </row>
    <row r="313" spans="1:9" ht="12" customHeight="1" x14ac:dyDescent="0.2">
      <c r="A313" s="4" t="s">
        <v>67</v>
      </c>
      <c r="B313" s="4" t="s">
        <v>121</v>
      </c>
      <c r="C313" s="4" t="s">
        <v>22</v>
      </c>
      <c r="D313" s="6">
        <v>63.37</v>
      </c>
      <c r="E313" s="3">
        <v>3.0000000000000001E-3</v>
      </c>
      <c r="F313" s="6">
        <v>0</v>
      </c>
      <c r="G313" s="3">
        <f t="shared" si="16"/>
        <v>0</v>
      </c>
      <c r="H313" s="6">
        <v>63.37</v>
      </c>
      <c r="I313" s="3">
        <f t="shared" si="17"/>
        <v>0.99999998421966263</v>
      </c>
    </row>
    <row r="314" spans="1:9" ht="12" customHeight="1" x14ac:dyDescent="0.2">
      <c r="A314" s="4" t="s">
        <v>67</v>
      </c>
      <c r="B314" s="4" t="s">
        <v>121</v>
      </c>
      <c r="C314" s="4" t="s">
        <v>39</v>
      </c>
      <c r="D314" s="6">
        <v>16528.365000000002</v>
      </c>
      <c r="E314" s="3">
        <v>0.73499999999999999</v>
      </c>
      <c r="F314" s="6">
        <v>8656.4069999999992</v>
      </c>
      <c r="G314" s="3">
        <f t="shared" si="16"/>
        <v>0.52373038709371844</v>
      </c>
      <c r="H314" s="6">
        <v>7871.9579999999996</v>
      </c>
      <c r="I314" s="3">
        <f t="shared" si="17"/>
        <v>0.47626961284577929</v>
      </c>
    </row>
    <row r="315" spans="1:9" ht="12" customHeight="1" x14ac:dyDescent="0.2">
      <c r="A315" s="4" t="s">
        <v>67</v>
      </c>
      <c r="B315" s="4" t="s">
        <v>121</v>
      </c>
      <c r="C315" s="4" t="s">
        <v>30</v>
      </c>
      <c r="D315" s="6">
        <v>1408.25</v>
      </c>
      <c r="E315" s="3">
        <v>6.3E-2</v>
      </c>
      <c r="F315" s="6">
        <v>992.7</v>
      </c>
      <c r="G315" s="3">
        <f t="shared" si="16"/>
        <v>0.70491745023616725</v>
      </c>
      <c r="H315" s="6">
        <v>415.55</v>
      </c>
      <c r="I315" s="3">
        <f t="shared" si="17"/>
        <v>0.29508254905373155</v>
      </c>
    </row>
    <row r="316" spans="1:9" ht="12" customHeight="1" x14ac:dyDescent="0.2">
      <c r="A316" s="4" t="s">
        <v>67</v>
      </c>
      <c r="B316" s="4" t="s">
        <v>121</v>
      </c>
      <c r="C316" s="4" t="s">
        <v>17</v>
      </c>
      <c r="D316" s="6">
        <v>270.99099999999999</v>
      </c>
      <c r="E316" s="3">
        <v>1.2E-2</v>
      </c>
      <c r="F316" s="6">
        <v>236.52600000000001</v>
      </c>
      <c r="G316" s="3">
        <f t="shared" si="16"/>
        <v>0.87281865127322078</v>
      </c>
      <c r="H316" s="6">
        <v>34.465000000000003</v>
      </c>
      <c r="I316" s="3">
        <f t="shared" si="17"/>
        <v>0.1271813450366199</v>
      </c>
    </row>
    <row r="317" spans="1:9" ht="12" customHeight="1" x14ac:dyDescent="0.2">
      <c r="A317" s="4" t="s">
        <v>67</v>
      </c>
      <c r="B317" s="4" t="s">
        <v>121</v>
      </c>
      <c r="C317" s="4" t="s">
        <v>34</v>
      </c>
      <c r="D317" s="6">
        <v>179.79599999999999</v>
      </c>
      <c r="E317" s="3">
        <v>8.0000000000000002E-3</v>
      </c>
      <c r="F317" s="6">
        <v>165.499</v>
      </c>
      <c r="G317" s="3">
        <f t="shared" si="16"/>
        <v>0.92048209681816007</v>
      </c>
      <c r="H317" s="6">
        <v>14.297000000000001</v>
      </c>
      <c r="I317" s="3">
        <f t="shared" si="17"/>
        <v>7.9517897619981001E-2</v>
      </c>
    </row>
    <row r="318" spans="1:9" ht="24" customHeight="1" x14ac:dyDescent="0.2">
      <c r="A318" s="4" t="str">
        <f>A317</f>
        <v xml:space="preserve">KRAFT HEINZ CO </v>
      </c>
      <c r="B318" s="4" t="str">
        <f>"Subtotal: " &amp;B317</f>
        <v xml:space="preserve">Subtotal: OSCAR MAYER DELI FRESH LUNCHEON MEAT </v>
      </c>
      <c r="C318" s="4" t="s">
        <v>18</v>
      </c>
      <c r="D318" s="6">
        <f>SUBTOTAL(9,D312:D317)</f>
        <v>22492.450999999997</v>
      </c>
      <c r="E318" s="3">
        <v>0.11799999999999999</v>
      </c>
      <c r="F318" s="6">
        <f>SUBTOTAL(9,F312:F317)</f>
        <v>12779.501999999999</v>
      </c>
      <c r="G318" s="3">
        <v>0.56799999999999995</v>
      </c>
      <c r="H318" s="6">
        <f>SUBTOTAL(9,H312:H317)</f>
        <v>9712.9489999999987</v>
      </c>
      <c r="I318" s="3">
        <v>0.432</v>
      </c>
    </row>
    <row r="319" spans="1:9" ht="12" customHeight="1" x14ac:dyDescent="0.2">
      <c r="A319" s="4" t="s">
        <v>67</v>
      </c>
      <c r="B319" s="4" t="s">
        <v>122</v>
      </c>
      <c r="C319" s="4" t="s">
        <v>29</v>
      </c>
      <c r="D319" s="6">
        <v>13.579000000000001</v>
      </c>
      <c r="E319" s="3">
        <v>7.0000000000000001E-3</v>
      </c>
      <c r="F319" s="6">
        <v>13.579000000000001</v>
      </c>
      <c r="G319" s="3">
        <f>F319/($D319 + 0.000001)</f>
        <v>0.99999992635688006</v>
      </c>
      <c r="H319" s="6">
        <v>0</v>
      </c>
      <c r="I319" s="3">
        <f>H319/($D319 + 0.000001)</f>
        <v>0</v>
      </c>
    </row>
    <row r="320" spans="1:9" ht="12" customHeight="1" x14ac:dyDescent="0.2">
      <c r="A320" s="4" t="s">
        <v>67</v>
      </c>
      <c r="B320" s="4" t="s">
        <v>122</v>
      </c>
      <c r="C320" s="4" t="s">
        <v>37</v>
      </c>
      <c r="D320" s="6">
        <v>1898.7</v>
      </c>
      <c r="E320" s="3">
        <v>0.98399999999999999</v>
      </c>
      <c r="F320" s="6">
        <v>632.9</v>
      </c>
      <c r="G320" s="3">
        <f>F320/($D320 + 0.000001)</f>
        <v>0.33333333315777458</v>
      </c>
      <c r="H320" s="6">
        <v>1265.8</v>
      </c>
      <c r="I320" s="3">
        <f>H320/($D320 + 0.000001)</f>
        <v>0.66666666631554916</v>
      </c>
    </row>
    <row r="321" spans="1:9" ht="12" customHeight="1" x14ac:dyDescent="0.2">
      <c r="A321" s="4" t="s">
        <v>67</v>
      </c>
      <c r="B321" s="4" t="s">
        <v>122</v>
      </c>
      <c r="C321" s="4" t="s">
        <v>30</v>
      </c>
      <c r="D321" s="6">
        <v>10.199999999999999</v>
      </c>
      <c r="E321" s="3">
        <v>5.0000000000000001E-3</v>
      </c>
      <c r="F321" s="6">
        <v>10.199999999999999</v>
      </c>
      <c r="G321" s="3">
        <f>F321/($D321 + 0.000001)</f>
        <v>0.99999990196079402</v>
      </c>
      <c r="H321" s="6">
        <v>0</v>
      </c>
      <c r="I321" s="3">
        <f>H321/($D321 + 0.000001)</f>
        <v>0</v>
      </c>
    </row>
    <row r="322" spans="1:9" ht="12" customHeight="1" x14ac:dyDescent="0.2">
      <c r="A322" s="4" t="s">
        <v>67</v>
      </c>
      <c r="B322" s="4" t="s">
        <v>122</v>
      </c>
      <c r="C322" s="4" t="s">
        <v>24</v>
      </c>
      <c r="D322" s="6">
        <v>7.766</v>
      </c>
      <c r="E322" s="3">
        <v>4.0000000000000001E-3</v>
      </c>
      <c r="F322" s="6">
        <v>2.54</v>
      </c>
      <c r="G322" s="3">
        <f>F322/($D322 + 0.000001)</f>
        <v>0.32706665888917602</v>
      </c>
      <c r="H322" s="6">
        <v>5.226</v>
      </c>
      <c r="I322" s="3">
        <f>H322/($D322 + 0.000001)</f>
        <v>0.67293321234442283</v>
      </c>
    </row>
    <row r="323" spans="1:9" ht="24" customHeight="1" x14ac:dyDescent="0.2">
      <c r="A323" s="4" t="str">
        <f>A322</f>
        <v xml:space="preserve">KRAFT HEINZ CO </v>
      </c>
      <c r="B323" s="4" t="str">
        <f>"Subtotal: " &amp;B322</f>
        <v xml:space="preserve">Subtotal: OSCAR MAYER FOOD PDTS </v>
      </c>
      <c r="C323" s="4" t="s">
        <v>18</v>
      </c>
      <c r="D323" s="6">
        <f>SUBTOTAL(9,D319:D322)</f>
        <v>1930.2450000000001</v>
      </c>
      <c r="E323" s="3">
        <v>0.01</v>
      </c>
      <c r="F323" s="6">
        <f>SUBTOTAL(9,F319:F322)</f>
        <v>659.21899999999994</v>
      </c>
      <c r="G323" s="3">
        <v>0.34200000000000003</v>
      </c>
      <c r="H323" s="6">
        <f>SUBTOTAL(9,H319:H322)</f>
        <v>1271.0260000000001</v>
      </c>
      <c r="I323" s="3">
        <v>0.65800000000000003</v>
      </c>
    </row>
    <row r="324" spans="1:9" ht="12" customHeight="1" x14ac:dyDescent="0.2">
      <c r="A324" s="4" t="s">
        <v>67</v>
      </c>
      <c r="B324" s="4" t="s">
        <v>123</v>
      </c>
      <c r="C324" s="4" t="s">
        <v>29</v>
      </c>
      <c r="D324" s="6">
        <v>0</v>
      </c>
      <c r="E324" s="3">
        <v>0</v>
      </c>
      <c r="F324" s="6">
        <v>0</v>
      </c>
      <c r="G324" s="3">
        <f t="shared" ref="G324:G329" si="18">F324/($D324 + 0.000001)</f>
        <v>0</v>
      </c>
      <c r="H324" s="6">
        <v>0</v>
      </c>
      <c r="I324" s="3">
        <f t="shared" ref="I324:I329" si="19">H324/($D324 + 0.000001)</f>
        <v>0</v>
      </c>
    </row>
    <row r="325" spans="1:9" ht="12" customHeight="1" x14ac:dyDescent="0.2">
      <c r="A325" s="4" t="s">
        <v>67</v>
      </c>
      <c r="B325" s="4" t="s">
        <v>123</v>
      </c>
      <c r="C325" s="4" t="s">
        <v>22</v>
      </c>
      <c r="D325" s="6">
        <v>35.161000000000001</v>
      </c>
      <c r="E325" s="3">
        <v>0.115</v>
      </c>
      <c r="F325" s="6">
        <v>0</v>
      </c>
      <c r="G325" s="3">
        <f t="shared" si="18"/>
        <v>0</v>
      </c>
      <c r="H325" s="6">
        <v>35.161000000000001</v>
      </c>
      <c r="I325" s="3">
        <f t="shared" si="19"/>
        <v>0.99999997155939913</v>
      </c>
    </row>
    <row r="326" spans="1:9" ht="12" customHeight="1" x14ac:dyDescent="0.2">
      <c r="A326" s="4" t="s">
        <v>67</v>
      </c>
      <c r="B326" s="4" t="s">
        <v>123</v>
      </c>
      <c r="C326" s="4" t="s">
        <v>39</v>
      </c>
      <c r="D326" s="6">
        <v>162.80799999999999</v>
      </c>
      <c r="E326" s="3">
        <v>0.53300000000000003</v>
      </c>
      <c r="F326" s="6">
        <v>0</v>
      </c>
      <c r="G326" s="3">
        <f t="shared" si="18"/>
        <v>0</v>
      </c>
      <c r="H326" s="6">
        <v>162.80799999999999</v>
      </c>
      <c r="I326" s="3">
        <f t="shared" si="19"/>
        <v>0.9999999938577957</v>
      </c>
    </row>
    <row r="327" spans="1:9" ht="12" customHeight="1" x14ac:dyDescent="0.2">
      <c r="A327" s="4" t="s">
        <v>67</v>
      </c>
      <c r="B327" s="4" t="s">
        <v>123</v>
      </c>
      <c r="C327" s="4" t="s">
        <v>30</v>
      </c>
      <c r="D327" s="6">
        <v>0</v>
      </c>
      <c r="E327" s="3">
        <v>0</v>
      </c>
      <c r="F327" s="6">
        <v>0</v>
      </c>
      <c r="G327" s="3">
        <f t="shared" si="18"/>
        <v>0</v>
      </c>
      <c r="H327" s="6">
        <v>0</v>
      </c>
      <c r="I327" s="3">
        <f t="shared" si="19"/>
        <v>0</v>
      </c>
    </row>
    <row r="328" spans="1:9" ht="12" customHeight="1" x14ac:dyDescent="0.2">
      <c r="A328" s="4" t="s">
        <v>67</v>
      </c>
      <c r="B328" s="4" t="s">
        <v>123</v>
      </c>
      <c r="C328" s="4" t="s">
        <v>17</v>
      </c>
      <c r="D328" s="6">
        <v>107.26600000000001</v>
      </c>
      <c r="E328" s="3">
        <v>0.35099999999999998</v>
      </c>
      <c r="F328" s="6">
        <v>0</v>
      </c>
      <c r="G328" s="3">
        <f t="shared" si="18"/>
        <v>0</v>
      </c>
      <c r="H328" s="6">
        <v>107.26600000000001</v>
      </c>
      <c r="I328" s="3">
        <f t="shared" si="19"/>
        <v>0.99999999067738155</v>
      </c>
    </row>
    <row r="329" spans="1:9" ht="12" customHeight="1" x14ac:dyDescent="0.2">
      <c r="A329" s="4" t="s">
        <v>67</v>
      </c>
      <c r="B329" s="4" t="s">
        <v>123</v>
      </c>
      <c r="C329" s="4" t="s">
        <v>34</v>
      </c>
      <c r="D329" s="6">
        <v>0</v>
      </c>
      <c r="E329" s="3">
        <v>0</v>
      </c>
      <c r="F329" s="6">
        <v>0</v>
      </c>
      <c r="G329" s="3">
        <f t="shared" si="18"/>
        <v>0</v>
      </c>
      <c r="H329" s="6">
        <v>0</v>
      </c>
      <c r="I329" s="3">
        <f t="shared" si="19"/>
        <v>0</v>
      </c>
    </row>
    <row r="330" spans="1:9" ht="24" customHeight="1" x14ac:dyDescent="0.2">
      <c r="A330" s="4" t="str">
        <f>A329</f>
        <v xml:space="preserve">KRAFT HEINZ CO </v>
      </c>
      <c r="B330" s="4" t="str">
        <f>"Subtotal: " &amp;B329</f>
        <v xml:space="preserve">Subtotal: OSCAR MAYER HOT DOGS </v>
      </c>
      <c r="C330" s="4" t="s">
        <v>18</v>
      </c>
      <c r="D330" s="6">
        <f>SUBTOTAL(9,D324:D329)</f>
        <v>305.23500000000001</v>
      </c>
      <c r="E330" s="3">
        <v>2E-3</v>
      </c>
      <c r="F330" s="6">
        <f>SUBTOTAL(9,F324:F329)</f>
        <v>0</v>
      </c>
      <c r="G330" s="3">
        <v>0</v>
      </c>
      <c r="H330" s="6">
        <f>SUBTOTAL(9,H324:H329)</f>
        <v>305.23500000000001</v>
      </c>
      <c r="I330" s="3">
        <v>1</v>
      </c>
    </row>
    <row r="331" spans="1:9" ht="12" customHeight="1" x14ac:dyDescent="0.2">
      <c r="A331" s="4" t="s">
        <v>67</v>
      </c>
      <c r="B331" s="4" t="s">
        <v>124</v>
      </c>
      <c r="C331" s="4" t="s">
        <v>29</v>
      </c>
      <c r="D331" s="6">
        <v>4762.3419999999996</v>
      </c>
      <c r="E331" s="3">
        <v>0.19</v>
      </c>
      <c r="F331" s="6">
        <v>3140.143</v>
      </c>
      <c r="G331" s="3">
        <f t="shared" ref="G331:G336" si="20">F331/($D331 + 0.000001)</f>
        <v>0.65936948655527694</v>
      </c>
      <c r="H331" s="6">
        <v>1622.1990000000001</v>
      </c>
      <c r="I331" s="3">
        <f t="shared" ref="I331:I336" si="21">H331/($D331 + 0.000001)</f>
        <v>0.34063051323474242</v>
      </c>
    </row>
    <row r="332" spans="1:9" ht="12" customHeight="1" x14ac:dyDescent="0.2">
      <c r="A332" s="4" t="s">
        <v>67</v>
      </c>
      <c r="B332" s="4" t="s">
        <v>124</v>
      </c>
      <c r="C332" s="4" t="s">
        <v>44</v>
      </c>
      <c r="D332" s="6">
        <v>8.9999999999999993E-3</v>
      </c>
      <c r="E332" s="3">
        <v>1E-4</v>
      </c>
      <c r="F332" s="6">
        <v>8.9999999999999993E-3</v>
      </c>
      <c r="G332" s="3">
        <f t="shared" si="20"/>
        <v>0.9998889012331964</v>
      </c>
      <c r="H332" s="6">
        <v>0</v>
      </c>
      <c r="I332" s="3">
        <f t="shared" si="21"/>
        <v>0</v>
      </c>
    </row>
    <row r="333" spans="1:9" ht="12" customHeight="1" x14ac:dyDescent="0.2">
      <c r="A333" s="4" t="s">
        <v>67</v>
      </c>
      <c r="B333" s="4" t="s">
        <v>124</v>
      </c>
      <c r="C333" s="4" t="s">
        <v>39</v>
      </c>
      <c r="D333" s="6">
        <v>19112.026000000002</v>
      </c>
      <c r="E333" s="3">
        <v>0.76400000000000001</v>
      </c>
      <c r="F333" s="6">
        <v>12053.891</v>
      </c>
      <c r="G333" s="3">
        <f t="shared" si="20"/>
        <v>0.63069666184889561</v>
      </c>
      <c r="H333" s="6">
        <v>7058.1350000000002</v>
      </c>
      <c r="I333" s="3">
        <f t="shared" si="21"/>
        <v>0.36930333809878119</v>
      </c>
    </row>
    <row r="334" spans="1:9" ht="12" customHeight="1" x14ac:dyDescent="0.2">
      <c r="A334" s="4" t="s">
        <v>67</v>
      </c>
      <c r="B334" s="4" t="s">
        <v>124</v>
      </c>
      <c r="C334" s="4" t="s">
        <v>37</v>
      </c>
      <c r="D334" s="6">
        <v>1127.019</v>
      </c>
      <c r="E334" s="3">
        <v>4.4999999999999998E-2</v>
      </c>
      <c r="F334" s="6">
        <v>376.3</v>
      </c>
      <c r="G334" s="3">
        <f t="shared" si="20"/>
        <v>0.3338896679347112</v>
      </c>
      <c r="H334" s="6">
        <v>750.71900000000005</v>
      </c>
      <c r="I334" s="3">
        <f t="shared" si="21"/>
        <v>0.66611033117799223</v>
      </c>
    </row>
    <row r="335" spans="1:9" ht="12" customHeight="1" x14ac:dyDescent="0.2">
      <c r="A335" s="4" t="s">
        <v>67</v>
      </c>
      <c r="B335" s="4" t="s">
        <v>124</v>
      </c>
      <c r="C335" s="4" t="s">
        <v>24</v>
      </c>
      <c r="D335" s="6">
        <v>0</v>
      </c>
      <c r="E335" s="3">
        <v>0</v>
      </c>
      <c r="F335" s="6">
        <v>0</v>
      </c>
      <c r="G335" s="3">
        <f t="shared" si="20"/>
        <v>0</v>
      </c>
      <c r="H335" s="6">
        <v>0</v>
      </c>
      <c r="I335" s="3">
        <f t="shared" si="21"/>
        <v>0</v>
      </c>
    </row>
    <row r="336" spans="1:9" ht="12" customHeight="1" x14ac:dyDescent="0.2">
      <c r="A336" s="4" t="s">
        <v>67</v>
      </c>
      <c r="B336" s="4" t="s">
        <v>124</v>
      </c>
      <c r="C336" s="4" t="s">
        <v>17</v>
      </c>
      <c r="D336" s="6">
        <v>3.0630000000000002</v>
      </c>
      <c r="E336" s="3">
        <v>1E-4</v>
      </c>
      <c r="F336" s="6">
        <v>0</v>
      </c>
      <c r="G336" s="3">
        <f t="shared" si="20"/>
        <v>0</v>
      </c>
      <c r="H336" s="6">
        <v>3.0630000000000002</v>
      </c>
      <c r="I336" s="3">
        <f t="shared" si="21"/>
        <v>0.99999967352279673</v>
      </c>
    </row>
    <row r="337" spans="1:9" ht="24" customHeight="1" x14ac:dyDescent="0.2">
      <c r="A337" s="4" t="str">
        <f>A336</f>
        <v xml:space="preserve">KRAFT HEINZ CO </v>
      </c>
      <c r="B337" s="4" t="str">
        <f>"Subtotal: " &amp;B336</f>
        <v xml:space="preserve">Subtotal: OSCAR MAYER LUNCHABLES ENTREES-PREPARED </v>
      </c>
      <c r="C337" s="4" t="s">
        <v>18</v>
      </c>
      <c r="D337" s="6">
        <f>SUBTOTAL(9,D331:D336)</f>
        <v>25004.458999999999</v>
      </c>
      <c r="E337" s="3">
        <v>0.13100000000000001</v>
      </c>
      <c r="F337" s="6">
        <f>SUBTOTAL(9,F331:F336)</f>
        <v>15570.342999999999</v>
      </c>
      <c r="G337" s="3">
        <v>0.623</v>
      </c>
      <c r="H337" s="6">
        <f>SUBTOTAL(9,H331:H336)</f>
        <v>9434.116</v>
      </c>
      <c r="I337" s="3">
        <v>0.377</v>
      </c>
    </row>
    <row r="338" spans="1:9" ht="12" customHeight="1" x14ac:dyDescent="0.2">
      <c r="A338" s="4" t="s">
        <v>67</v>
      </c>
      <c r="B338" s="4" t="s">
        <v>125</v>
      </c>
      <c r="C338" s="4" t="s">
        <v>22</v>
      </c>
      <c r="D338" s="6">
        <v>55.558</v>
      </c>
      <c r="E338" s="3">
        <v>1</v>
      </c>
      <c r="F338" s="6">
        <v>37.496000000000002</v>
      </c>
      <c r="G338" s="3">
        <f>F338/($D338 + 0.000001)</f>
        <v>0.67489829232696841</v>
      </c>
      <c r="H338" s="6">
        <v>18.062000000000001</v>
      </c>
      <c r="I338" s="3">
        <f>H338/($D338 + 0.000001)</f>
        <v>0.32510168967382397</v>
      </c>
    </row>
    <row r="339" spans="1:9" ht="24" customHeight="1" x14ac:dyDescent="0.2">
      <c r="A339" s="4" t="str">
        <f>A338</f>
        <v xml:space="preserve">KRAFT HEINZ CO </v>
      </c>
      <c r="B339" s="4" t="str">
        <f>"Subtotal: " &amp;B338</f>
        <v xml:space="preserve">Subtotal: OSCAR MAYER LUNCHEON MEAT </v>
      </c>
      <c r="C339" s="4" t="s">
        <v>18</v>
      </c>
      <c r="D339" s="6">
        <f>SUBTOTAL(9,D338:D338)</f>
        <v>55.558</v>
      </c>
      <c r="E339" s="3">
        <v>1E-4</v>
      </c>
      <c r="F339" s="6">
        <f>SUBTOTAL(9,F338:F338)</f>
        <v>37.496000000000002</v>
      </c>
      <c r="G339" s="3">
        <v>0.67500000000000004</v>
      </c>
      <c r="H339" s="6">
        <f>SUBTOTAL(9,H338:H338)</f>
        <v>18.062000000000001</v>
      </c>
      <c r="I339" s="3">
        <v>0.32500000000000001</v>
      </c>
    </row>
    <row r="340" spans="1:9" ht="12" customHeight="1" x14ac:dyDescent="0.2">
      <c r="A340" s="4" t="s">
        <v>67</v>
      </c>
      <c r="B340" s="4" t="s">
        <v>126</v>
      </c>
      <c r="C340" s="4" t="s">
        <v>22</v>
      </c>
      <c r="D340" s="6">
        <v>24.468</v>
      </c>
      <c r="E340" s="3">
        <v>1</v>
      </c>
      <c r="F340" s="6">
        <v>0</v>
      </c>
      <c r="G340" s="3">
        <f>F340/($D340 + 0.000001)</f>
        <v>0</v>
      </c>
      <c r="H340" s="6">
        <v>24.468</v>
      </c>
      <c r="I340" s="3">
        <f>H340/($D340 + 0.000001)</f>
        <v>0.99999995913029427</v>
      </c>
    </row>
    <row r="341" spans="1:9" ht="24" customHeight="1" x14ac:dyDescent="0.2">
      <c r="A341" s="4" t="str">
        <f>A340</f>
        <v xml:space="preserve">KRAFT HEINZ CO </v>
      </c>
      <c r="B341" s="4" t="str">
        <f>"Subtotal: " &amp;B340</f>
        <v xml:space="preserve">Subtotal: OSCAR MAYER NATURAL SAUSAGE </v>
      </c>
      <c r="C341" s="4" t="s">
        <v>18</v>
      </c>
      <c r="D341" s="6">
        <f>SUBTOTAL(9,D340:D340)</f>
        <v>24.468</v>
      </c>
      <c r="E341" s="3">
        <v>1E-4</v>
      </c>
      <c r="F341" s="6">
        <f>SUBTOTAL(9,F340:F340)</f>
        <v>0</v>
      </c>
      <c r="G341" s="3">
        <v>0</v>
      </c>
      <c r="H341" s="6">
        <f>SUBTOTAL(9,H340:H340)</f>
        <v>24.468</v>
      </c>
      <c r="I341" s="3">
        <v>1</v>
      </c>
    </row>
    <row r="342" spans="1:9" ht="12" customHeight="1" x14ac:dyDescent="0.2">
      <c r="A342" s="4" t="s">
        <v>67</v>
      </c>
      <c r="B342" s="4" t="s">
        <v>127</v>
      </c>
      <c r="C342" s="4" t="s">
        <v>29</v>
      </c>
      <c r="D342" s="6">
        <v>0</v>
      </c>
      <c r="E342" s="3">
        <v>0</v>
      </c>
      <c r="F342" s="6">
        <v>0</v>
      </c>
      <c r="G342" s="3">
        <f t="shared" ref="G342:G347" si="22">F342/($D342 + 0.000001)</f>
        <v>0</v>
      </c>
      <c r="H342" s="6">
        <v>0</v>
      </c>
      <c r="I342" s="3">
        <f t="shared" ref="I342:I347" si="23">H342/($D342 + 0.000001)</f>
        <v>0</v>
      </c>
    </row>
    <row r="343" spans="1:9" ht="12" customHeight="1" x14ac:dyDescent="0.2">
      <c r="A343" s="4" t="s">
        <v>67</v>
      </c>
      <c r="B343" s="4" t="s">
        <v>127</v>
      </c>
      <c r="C343" s="4" t="s">
        <v>39</v>
      </c>
      <c r="D343" s="6">
        <v>5113.3440000000001</v>
      </c>
      <c r="E343" s="3">
        <v>0.871</v>
      </c>
      <c r="F343" s="6">
        <v>4756.7039999999997</v>
      </c>
      <c r="G343" s="3">
        <f t="shared" si="22"/>
        <v>0.93025307882077679</v>
      </c>
      <c r="H343" s="6">
        <v>356.64</v>
      </c>
      <c r="I343" s="3">
        <f t="shared" si="23"/>
        <v>6.9746920983656299E-2</v>
      </c>
    </row>
    <row r="344" spans="1:9" ht="12" customHeight="1" x14ac:dyDescent="0.2">
      <c r="A344" s="4" t="s">
        <v>67</v>
      </c>
      <c r="B344" s="4" t="s">
        <v>127</v>
      </c>
      <c r="C344" s="4" t="s">
        <v>37</v>
      </c>
      <c r="D344" s="6">
        <v>256.60000000000002</v>
      </c>
      <c r="E344" s="3">
        <v>4.3999999999999997E-2</v>
      </c>
      <c r="F344" s="6">
        <v>256.60000000000002</v>
      </c>
      <c r="G344" s="3">
        <f t="shared" si="22"/>
        <v>0.99999999610288393</v>
      </c>
      <c r="H344" s="6">
        <v>0</v>
      </c>
      <c r="I344" s="3">
        <f t="shared" si="23"/>
        <v>0</v>
      </c>
    </row>
    <row r="345" spans="1:9" ht="12" customHeight="1" x14ac:dyDescent="0.2">
      <c r="A345" s="4" t="s">
        <v>67</v>
      </c>
      <c r="B345" s="4" t="s">
        <v>127</v>
      </c>
      <c r="C345" s="4" t="s">
        <v>30</v>
      </c>
      <c r="D345" s="6">
        <v>0</v>
      </c>
      <c r="E345" s="3">
        <v>0</v>
      </c>
      <c r="F345" s="6">
        <v>0</v>
      </c>
      <c r="G345" s="3">
        <f t="shared" si="22"/>
        <v>0</v>
      </c>
      <c r="H345" s="6">
        <v>0</v>
      </c>
      <c r="I345" s="3">
        <f t="shared" si="23"/>
        <v>0</v>
      </c>
    </row>
    <row r="346" spans="1:9" ht="12" customHeight="1" x14ac:dyDescent="0.2">
      <c r="A346" s="4" t="s">
        <v>67</v>
      </c>
      <c r="B346" s="4" t="s">
        <v>127</v>
      </c>
      <c r="C346" s="4" t="s">
        <v>17</v>
      </c>
      <c r="D346" s="6">
        <v>502.52</v>
      </c>
      <c r="E346" s="3">
        <v>8.5999999999999993E-2</v>
      </c>
      <c r="F346" s="6">
        <v>0</v>
      </c>
      <c r="G346" s="3">
        <f t="shared" si="22"/>
        <v>0</v>
      </c>
      <c r="H346" s="6">
        <v>502.52</v>
      </c>
      <c r="I346" s="3">
        <f t="shared" si="23"/>
        <v>0.99999999801002948</v>
      </c>
    </row>
    <row r="347" spans="1:9" ht="12" customHeight="1" x14ac:dyDescent="0.2">
      <c r="A347" s="4" t="s">
        <v>67</v>
      </c>
      <c r="B347" s="4" t="s">
        <v>127</v>
      </c>
      <c r="C347" s="4" t="s">
        <v>34</v>
      </c>
      <c r="D347" s="6">
        <v>0</v>
      </c>
      <c r="E347" s="3">
        <v>0</v>
      </c>
      <c r="F347" s="6">
        <v>0</v>
      </c>
      <c r="G347" s="3">
        <f t="shared" si="22"/>
        <v>0</v>
      </c>
      <c r="H347" s="6">
        <v>0</v>
      </c>
      <c r="I347" s="3">
        <f t="shared" si="23"/>
        <v>0</v>
      </c>
    </row>
    <row r="348" spans="1:9" ht="24" customHeight="1" x14ac:dyDescent="0.2">
      <c r="A348" s="4" t="str">
        <f>A347</f>
        <v xml:space="preserve">KRAFT HEINZ CO </v>
      </c>
      <c r="B348" s="4" t="str">
        <f>"Subtotal: " &amp;B347</f>
        <v xml:space="preserve">Subtotal: OSCAR MAYER P3 SNACKS </v>
      </c>
      <c r="C348" s="4" t="s">
        <v>18</v>
      </c>
      <c r="D348" s="6">
        <f>SUBTOTAL(9,D342:D347)</f>
        <v>5872.4639999999999</v>
      </c>
      <c r="E348" s="3">
        <v>3.1E-2</v>
      </c>
      <c r="F348" s="6">
        <f>SUBTOTAL(9,F342:F347)</f>
        <v>5013.3040000000001</v>
      </c>
      <c r="G348" s="3">
        <v>0.85399999999999998</v>
      </c>
      <c r="H348" s="6">
        <f>SUBTOTAL(9,H342:H347)</f>
        <v>859.16</v>
      </c>
      <c r="I348" s="3">
        <v>0.14599999999999999</v>
      </c>
    </row>
    <row r="349" spans="1:9" ht="12" customHeight="1" x14ac:dyDescent="0.2">
      <c r="A349" s="4" t="s">
        <v>67</v>
      </c>
      <c r="B349" s="4" t="s">
        <v>128</v>
      </c>
      <c r="C349" s="4" t="s">
        <v>29</v>
      </c>
      <c r="D349" s="6">
        <v>0</v>
      </c>
      <c r="E349" s="3">
        <v>0</v>
      </c>
      <c r="F349" s="6">
        <v>0</v>
      </c>
      <c r="G349" s="3">
        <f>F349/($D349 + 0.000001)</f>
        <v>0</v>
      </c>
      <c r="H349" s="6">
        <v>0</v>
      </c>
      <c r="I349" s="3">
        <f>H349/($D349 + 0.000001)</f>
        <v>0</v>
      </c>
    </row>
    <row r="350" spans="1:9" ht="12" customHeight="1" x14ac:dyDescent="0.2">
      <c r="A350" s="4" t="s">
        <v>67</v>
      </c>
      <c r="B350" s="4" t="s">
        <v>128</v>
      </c>
      <c r="C350" s="4" t="s">
        <v>30</v>
      </c>
      <c r="D350" s="6">
        <v>0</v>
      </c>
      <c r="E350" s="3">
        <v>0</v>
      </c>
      <c r="F350" s="6">
        <v>0</v>
      </c>
      <c r="G350" s="3">
        <f>F350/($D350 + 0.000001)</f>
        <v>0</v>
      </c>
      <c r="H350" s="6">
        <v>0</v>
      </c>
      <c r="I350" s="3">
        <f>H350/($D350 + 0.000001)</f>
        <v>0</v>
      </c>
    </row>
    <row r="351" spans="1:9" ht="12" customHeight="1" x14ac:dyDescent="0.2">
      <c r="A351" s="4" t="s">
        <v>67</v>
      </c>
      <c r="B351" s="4" t="s">
        <v>128</v>
      </c>
      <c r="C351" s="4" t="s">
        <v>17</v>
      </c>
      <c r="D351" s="6">
        <v>13.877000000000001</v>
      </c>
      <c r="E351" s="3">
        <v>1</v>
      </c>
      <c r="F351" s="6">
        <v>0</v>
      </c>
      <c r="G351" s="3">
        <f>F351/($D351 + 0.000001)</f>
        <v>0</v>
      </c>
      <c r="H351" s="6">
        <v>13.877000000000001</v>
      </c>
      <c r="I351" s="3">
        <f>H351/($D351 + 0.000001)</f>
        <v>0.99999992793832049</v>
      </c>
    </row>
    <row r="352" spans="1:9" ht="24" customHeight="1" x14ac:dyDescent="0.2">
      <c r="A352" s="4" t="str">
        <f>A351</f>
        <v xml:space="preserve">KRAFT HEINZ CO </v>
      </c>
      <c r="B352" s="4" t="str">
        <f>"Subtotal: " &amp;B351</f>
        <v xml:space="preserve">Subtotal: OSCAR MAYER SAUSAGE </v>
      </c>
      <c r="C352" s="4" t="s">
        <v>18</v>
      </c>
      <c r="D352" s="6">
        <f>SUBTOTAL(9,D349:D351)</f>
        <v>13.877000000000001</v>
      </c>
      <c r="E352" s="3">
        <v>1E-4</v>
      </c>
      <c r="F352" s="6">
        <f>SUBTOTAL(9,F349:F351)</f>
        <v>0</v>
      </c>
      <c r="G352" s="3">
        <v>0</v>
      </c>
      <c r="H352" s="6">
        <f>SUBTOTAL(9,H349:H351)</f>
        <v>13.877000000000001</v>
      </c>
      <c r="I352" s="3">
        <v>1</v>
      </c>
    </row>
    <row r="353" spans="1:9" ht="12" customHeight="1" x14ac:dyDescent="0.2">
      <c r="A353" s="4" t="s">
        <v>67</v>
      </c>
      <c r="B353" s="4" t="s">
        <v>129</v>
      </c>
      <c r="C353" s="4" t="s">
        <v>39</v>
      </c>
      <c r="D353" s="6">
        <v>1001.434</v>
      </c>
      <c r="E353" s="3">
        <v>1</v>
      </c>
      <c r="F353" s="6">
        <v>1001.434</v>
      </c>
      <c r="G353" s="3">
        <f>F353/($D353 + 0.000001)</f>
        <v>0.99999999900143199</v>
      </c>
      <c r="H353" s="6">
        <v>0</v>
      </c>
      <c r="I353" s="3">
        <f>H353/($D353 + 0.000001)</f>
        <v>0</v>
      </c>
    </row>
    <row r="354" spans="1:9" ht="24" customHeight="1" x14ac:dyDescent="0.2">
      <c r="A354" s="4" t="str">
        <f>A353</f>
        <v xml:space="preserve">KRAFT HEINZ CO </v>
      </c>
      <c r="B354" s="4" t="str">
        <f>"Subtotal: " &amp;B353</f>
        <v xml:space="preserve">Subtotal: OSCAR MAYER SELECTS NATURAL LUNCHEON MEAT </v>
      </c>
      <c r="C354" s="4" t="s">
        <v>18</v>
      </c>
      <c r="D354" s="6">
        <f>SUBTOTAL(9,D353:D353)</f>
        <v>1001.434</v>
      </c>
      <c r="E354" s="3">
        <v>5.0000000000000001E-3</v>
      </c>
      <c r="F354" s="6">
        <f>SUBTOTAL(9,F353:F353)</f>
        <v>1001.434</v>
      </c>
      <c r="G354" s="3">
        <v>1</v>
      </c>
      <c r="H354" s="6">
        <f>SUBTOTAL(9,H353:H353)</f>
        <v>0</v>
      </c>
      <c r="I354" s="3">
        <v>0</v>
      </c>
    </row>
    <row r="355" spans="1:9" ht="12" customHeight="1" x14ac:dyDescent="0.2">
      <c r="A355" s="4" t="s">
        <v>67</v>
      </c>
      <c r="B355" s="4" t="s">
        <v>130</v>
      </c>
      <c r="C355" s="4" t="s">
        <v>39</v>
      </c>
      <c r="D355" s="6">
        <v>290.54700000000003</v>
      </c>
      <c r="E355" s="3">
        <v>1</v>
      </c>
      <c r="F355" s="6">
        <v>290.54700000000003</v>
      </c>
      <c r="G355" s="3">
        <f>F355/($D355 + 0.000001)</f>
        <v>0.99999999655821603</v>
      </c>
      <c r="H355" s="6">
        <v>0</v>
      </c>
      <c r="I355" s="3">
        <f>H355/($D355 + 0.000001)</f>
        <v>0</v>
      </c>
    </row>
    <row r="356" spans="1:9" ht="24" customHeight="1" x14ac:dyDescent="0.2">
      <c r="A356" s="4" t="str">
        <f>A355</f>
        <v xml:space="preserve">KRAFT HEINZ CO </v>
      </c>
      <c r="B356" s="4" t="str">
        <f>"Subtotal: " &amp;B355</f>
        <v xml:space="preserve">Subtotal: OSCAR MAYER SELECTS NATURAL SAUSAGE </v>
      </c>
      <c r="C356" s="4" t="s">
        <v>18</v>
      </c>
      <c r="D356" s="6">
        <f>SUBTOTAL(9,D355:D355)</f>
        <v>290.54700000000003</v>
      </c>
      <c r="E356" s="3">
        <v>2E-3</v>
      </c>
      <c r="F356" s="6">
        <f>SUBTOTAL(9,F355:F355)</f>
        <v>290.54700000000003</v>
      </c>
      <c r="G356" s="3">
        <v>1</v>
      </c>
      <c r="H356" s="6">
        <f>SUBTOTAL(9,H355:H355)</f>
        <v>0</v>
      </c>
      <c r="I356" s="3">
        <v>0</v>
      </c>
    </row>
    <row r="357" spans="1:9" ht="12" customHeight="1" x14ac:dyDescent="0.2">
      <c r="A357" s="4" t="s">
        <v>67</v>
      </c>
      <c r="B357" s="4" t="s">
        <v>131</v>
      </c>
      <c r="C357" s="4" t="s">
        <v>22</v>
      </c>
      <c r="D357" s="6">
        <v>11.131</v>
      </c>
      <c r="E357" s="3">
        <v>1</v>
      </c>
      <c r="F357" s="6">
        <v>0</v>
      </c>
      <c r="G357" s="3">
        <f>F357/($D357 + 0.000001)</f>
        <v>0</v>
      </c>
      <c r="H357" s="6">
        <v>11.131</v>
      </c>
      <c r="I357" s="3">
        <f>H357/($D357 + 0.000001)</f>
        <v>0.99999991016082024</v>
      </c>
    </row>
    <row r="358" spans="1:9" ht="24" customHeight="1" x14ac:dyDescent="0.2">
      <c r="A358" s="4" t="str">
        <f>A357</f>
        <v xml:space="preserve">KRAFT HEINZ CO </v>
      </c>
      <c r="B358" s="4" t="str">
        <f>"Subtotal: " &amp;B357</f>
        <v xml:space="preserve">Subtotal: OSCAR MAYER SUB KIT LUNCHEON MEAT </v>
      </c>
      <c r="C358" s="4" t="s">
        <v>18</v>
      </c>
      <c r="D358" s="6">
        <f>SUBTOTAL(9,D357:D357)</f>
        <v>11.131</v>
      </c>
      <c r="E358" s="3">
        <v>1E-4</v>
      </c>
      <c r="F358" s="6">
        <f>SUBTOTAL(9,F357:F357)</f>
        <v>0</v>
      </c>
      <c r="G358" s="3">
        <v>0</v>
      </c>
      <c r="H358" s="6">
        <f>SUBTOTAL(9,H357:H357)</f>
        <v>11.131</v>
      </c>
      <c r="I358" s="3">
        <v>1</v>
      </c>
    </row>
    <row r="359" spans="1:9" ht="12" customHeight="1" x14ac:dyDescent="0.2">
      <c r="A359" s="4" t="s">
        <v>67</v>
      </c>
      <c r="B359" s="4" t="s">
        <v>132</v>
      </c>
      <c r="C359" s="4" t="s">
        <v>22</v>
      </c>
      <c r="D359" s="6">
        <v>145.25700000000001</v>
      </c>
      <c r="E359" s="3">
        <v>1</v>
      </c>
      <c r="F359" s="6">
        <v>94.905000000000001</v>
      </c>
      <c r="G359" s="3">
        <f>F359/($D359 + 0.000001)</f>
        <v>0.65335921399065644</v>
      </c>
      <c r="H359" s="6">
        <v>50.351999999999997</v>
      </c>
      <c r="I359" s="3">
        <f>H359/($D359 + 0.000001)</f>
        <v>0.34664077912499375</v>
      </c>
    </row>
    <row r="360" spans="1:9" ht="12" customHeight="1" x14ac:dyDescent="0.2">
      <c r="A360" s="4" t="s">
        <v>67</v>
      </c>
      <c r="B360" s="4" t="s">
        <v>132</v>
      </c>
      <c r="C360" s="4" t="s">
        <v>24</v>
      </c>
      <c r="D360" s="6">
        <v>5.0000000000000001E-3</v>
      </c>
      <c r="E360" s="3">
        <v>1E-4</v>
      </c>
      <c r="F360" s="6">
        <v>5.0000000000000001E-3</v>
      </c>
      <c r="G360" s="3">
        <f>F360/($D360 + 0.000001)</f>
        <v>0.99980003999200162</v>
      </c>
      <c r="H360" s="6">
        <v>0</v>
      </c>
      <c r="I360" s="3">
        <f>H360/($D360 + 0.000001)</f>
        <v>0</v>
      </c>
    </row>
    <row r="361" spans="1:9" ht="24" customHeight="1" x14ac:dyDescent="0.2">
      <c r="A361" s="4" t="str">
        <f>A360</f>
        <v xml:space="preserve">KRAFT HEINZ CO </v>
      </c>
      <c r="B361" s="4" t="str">
        <f>"Subtotal: " &amp;B360</f>
        <v xml:space="preserve">Subtotal: PLANTERS FOOD PDTS </v>
      </c>
      <c r="C361" s="4" t="s">
        <v>18</v>
      </c>
      <c r="D361" s="6">
        <f>SUBTOTAL(9,D359:D360)</f>
        <v>145.262</v>
      </c>
      <c r="E361" s="3">
        <v>1E-4</v>
      </c>
      <c r="F361" s="6">
        <f>SUBTOTAL(9,F359:F360)</f>
        <v>94.91</v>
      </c>
      <c r="G361" s="3">
        <v>0.65300000000000002</v>
      </c>
      <c r="H361" s="6">
        <f>SUBTOTAL(9,H359:H360)</f>
        <v>50.351999999999997</v>
      </c>
      <c r="I361" s="3">
        <v>0.34699999999999998</v>
      </c>
    </row>
    <row r="362" spans="1:9" ht="12" customHeight="1" x14ac:dyDescent="0.2">
      <c r="A362" s="4" t="s">
        <v>67</v>
      </c>
      <c r="B362" s="4" t="s">
        <v>133</v>
      </c>
      <c r="C362" s="4" t="s">
        <v>17</v>
      </c>
      <c r="D362" s="6">
        <v>2.0699999999999998</v>
      </c>
      <c r="E362" s="3">
        <v>1</v>
      </c>
      <c r="F362" s="6">
        <v>0</v>
      </c>
      <c r="G362" s="3">
        <f>F362/($D362 + 0.000001)</f>
        <v>0</v>
      </c>
      <c r="H362" s="6">
        <v>2.0699999999999998</v>
      </c>
      <c r="I362" s="3">
        <f>H362/($D362 + 0.000001)</f>
        <v>0.99999951690844591</v>
      </c>
    </row>
    <row r="363" spans="1:9" ht="24" customHeight="1" x14ac:dyDescent="0.2">
      <c r="A363" s="4" t="str">
        <f>A362</f>
        <v xml:space="preserve">KRAFT HEINZ CO </v>
      </c>
      <c r="B363" s="4" t="str">
        <f>"Subtotal: " &amp;B362</f>
        <v xml:space="preserve">Subtotal: PLANTERS NUT-RITION NUTS </v>
      </c>
      <c r="C363" s="4" t="s">
        <v>18</v>
      </c>
      <c r="D363" s="6">
        <f>SUBTOTAL(9,D362:D362)</f>
        <v>2.0699999999999998</v>
      </c>
      <c r="E363" s="3">
        <v>1E-4</v>
      </c>
      <c r="F363" s="6">
        <f>SUBTOTAL(9,F362:F362)</f>
        <v>0</v>
      </c>
      <c r="G363" s="3">
        <v>0</v>
      </c>
      <c r="H363" s="6">
        <f>SUBTOTAL(9,H362:H362)</f>
        <v>2.0699999999999998</v>
      </c>
      <c r="I363" s="3">
        <v>1</v>
      </c>
    </row>
    <row r="364" spans="1:9" ht="12" customHeight="1" x14ac:dyDescent="0.2">
      <c r="A364" s="4" t="s">
        <v>67</v>
      </c>
      <c r="B364" s="4" t="s">
        <v>134</v>
      </c>
      <c r="C364" s="4" t="s">
        <v>29</v>
      </c>
      <c r="D364" s="6">
        <v>1675.925</v>
      </c>
      <c r="E364" s="3">
        <v>0.39500000000000002</v>
      </c>
      <c r="F364" s="6">
        <v>1316.2809999999999</v>
      </c>
      <c r="G364" s="3">
        <f>F364/($D364 + 0.000001)</f>
        <v>0.78540567102620595</v>
      </c>
      <c r="H364" s="6">
        <v>359.64400000000001</v>
      </c>
      <c r="I364" s="3">
        <f>H364/($D364 + 0.000001)</f>
        <v>0.21459432837710857</v>
      </c>
    </row>
    <row r="365" spans="1:9" ht="12" customHeight="1" x14ac:dyDescent="0.2">
      <c r="A365" s="4" t="s">
        <v>67</v>
      </c>
      <c r="B365" s="4" t="s">
        <v>134</v>
      </c>
      <c r="C365" s="4" t="s">
        <v>30</v>
      </c>
      <c r="D365" s="6">
        <v>2318.9</v>
      </c>
      <c r="E365" s="3">
        <v>0.54700000000000004</v>
      </c>
      <c r="F365" s="6">
        <v>1575.65</v>
      </c>
      <c r="G365" s="3">
        <f>F365/($D365 + 0.000001)</f>
        <v>0.67948165048967979</v>
      </c>
      <c r="H365" s="6">
        <v>743.25</v>
      </c>
      <c r="I365" s="3">
        <f>H365/($D365 + 0.000001)</f>
        <v>0.32051834907908133</v>
      </c>
    </row>
    <row r="366" spans="1:9" ht="12" customHeight="1" x14ac:dyDescent="0.2">
      <c r="A366" s="4" t="s">
        <v>67</v>
      </c>
      <c r="B366" s="4" t="s">
        <v>134</v>
      </c>
      <c r="C366" s="4" t="s">
        <v>17</v>
      </c>
      <c r="D366" s="6">
        <v>135.09200000000001</v>
      </c>
      <c r="E366" s="3">
        <v>3.2000000000000001E-2</v>
      </c>
      <c r="F366" s="6">
        <v>22.745999999999999</v>
      </c>
      <c r="G366" s="3">
        <f>F366/($D366 + 0.000001)</f>
        <v>0.16837414378072613</v>
      </c>
      <c r="H366" s="6">
        <v>112.346</v>
      </c>
      <c r="I366" s="3">
        <f>H366/($D366 + 0.000001)</f>
        <v>0.83162584881691104</v>
      </c>
    </row>
    <row r="367" spans="1:9" ht="12" customHeight="1" x14ac:dyDescent="0.2">
      <c r="A367" s="4" t="s">
        <v>67</v>
      </c>
      <c r="B367" s="4" t="s">
        <v>134</v>
      </c>
      <c r="C367" s="4" t="s">
        <v>34</v>
      </c>
      <c r="D367" s="6">
        <v>110.238</v>
      </c>
      <c r="E367" s="3">
        <v>2.5999999999999999E-2</v>
      </c>
      <c r="F367" s="6">
        <v>69.846000000000004</v>
      </c>
      <c r="G367" s="3">
        <f>F367/($D367 + 0.000001)</f>
        <v>0.63359276625489613</v>
      </c>
      <c r="H367" s="6">
        <v>40.392000000000003</v>
      </c>
      <c r="I367" s="3">
        <f>H367/($D367 + 0.000001)</f>
        <v>0.36640722467382192</v>
      </c>
    </row>
    <row r="368" spans="1:9" ht="24" customHeight="1" x14ac:dyDescent="0.2">
      <c r="A368" s="4" t="str">
        <f>A367</f>
        <v xml:space="preserve">KRAFT HEINZ CO </v>
      </c>
      <c r="B368" s="4" t="str">
        <f>"Subtotal: " &amp;B367</f>
        <v xml:space="preserve">Subtotal: PLANTERS NUTS </v>
      </c>
      <c r="C368" s="4" t="s">
        <v>18</v>
      </c>
      <c r="D368" s="6">
        <f>SUBTOTAL(9,D364:D367)</f>
        <v>4240.1549999999997</v>
      </c>
      <c r="E368" s="3">
        <v>2.1999999999999999E-2</v>
      </c>
      <c r="F368" s="6">
        <f>SUBTOTAL(9,F364:F367)</f>
        <v>2984.5230000000001</v>
      </c>
      <c r="G368" s="3">
        <v>0.70399999999999996</v>
      </c>
      <c r="H368" s="6">
        <f>SUBTOTAL(9,H364:H367)</f>
        <v>1255.6320000000001</v>
      </c>
      <c r="I368" s="3">
        <v>0.29599999999999999</v>
      </c>
    </row>
    <row r="369" spans="1:9" ht="12" customHeight="1" x14ac:dyDescent="0.2">
      <c r="A369" s="4" t="s">
        <v>67</v>
      </c>
      <c r="B369" s="4" t="s">
        <v>135</v>
      </c>
      <c r="C369" s="4" t="s">
        <v>22</v>
      </c>
      <c r="D369" s="6">
        <v>40.621000000000002</v>
      </c>
      <c r="E369" s="3">
        <v>1</v>
      </c>
      <c r="F369" s="6">
        <v>21.062000000000001</v>
      </c>
      <c r="G369" s="3">
        <f>F369/($D369 + 0.000001)</f>
        <v>0.51850027034045765</v>
      </c>
      <c r="H369" s="6">
        <v>19.559000000000001</v>
      </c>
      <c r="I369" s="3">
        <f>H369/($D369 + 0.000001)</f>
        <v>0.48149970504173445</v>
      </c>
    </row>
    <row r="370" spans="1:9" ht="24" customHeight="1" x14ac:dyDescent="0.2">
      <c r="A370" s="4" t="str">
        <f>A369</f>
        <v xml:space="preserve">KRAFT HEINZ CO </v>
      </c>
      <c r="B370" s="4" t="str">
        <f>"Subtotal: " &amp;B369</f>
        <v xml:space="preserve">Subtotal: POLLY-O CHEESE </v>
      </c>
      <c r="C370" s="4" t="s">
        <v>18</v>
      </c>
      <c r="D370" s="6">
        <f>SUBTOTAL(9,D369:D369)</f>
        <v>40.621000000000002</v>
      </c>
      <c r="E370" s="3">
        <v>1E-4</v>
      </c>
      <c r="F370" s="6">
        <f>SUBTOTAL(9,F369:F369)</f>
        <v>21.062000000000001</v>
      </c>
      <c r="G370" s="3">
        <v>0.51900000000000002</v>
      </c>
      <c r="H370" s="6">
        <f>SUBTOTAL(9,H369:H369)</f>
        <v>19.559000000000001</v>
      </c>
      <c r="I370" s="3">
        <v>0.48099999999999998</v>
      </c>
    </row>
    <row r="371" spans="1:9" ht="12" customHeight="1" x14ac:dyDescent="0.2">
      <c r="A371" s="4" t="s">
        <v>67</v>
      </c>
      <c r="B371" s="4" t="s">
        <v>136</v>
      </c>
      <c r="C371" s="4" t="s">
        <v>29</v>
      </c>
      <c r="D371" s="6">
        <v>4068.806</v>
      </c>
      <c r="E371" s="3">
        <v>0.61499999999999999</v>
      </c>
      <c r="F371" s="6">
        <v>4068.806</v>
      </c>
      <c r="G371" s="3">
        <f>F371/($D371 + 0.000001)</f>
        <v>0.99999999975422771</v>
      </c>
      <c r="H371" s="6">
        <v>0</v>
      </c>
      <c r="I371" s="3">
        <f>H371/($D371 + 0.000001)</f>
        <v>0</v>
      </c>
    </row>
    <row r="372" spans="1:9" ht="12" customHeight="1" x14ac:dyDescent="0.2">
      <c r="A372" s="4" t="s">
        <v>67</v>
      </c>
      <c r="B372" s="4" t="s">
        <v>136</v>
      </c>
      <c r="C372" s="4" t="s">
        <v>39</v>
      </c>
      <c r="D372" s="6">
        <v>99.524000000000001</v>
      </c>
      <c r="E372" s="3">
        <v>1.4999999999999999E-2</v>
      </c>
      <c r="F372" s="6">
        <v>99.524000000000001</v>
      </c>
      <c r="G372" s="3">
        <f>F372/($D372 + 0.000001)</f>
        <v>0.99999998995217243</v>
      </c>
      <c r="H372" s="6">
        <v>0</v>
      </c>
      <c r="I372" s="3">
        <f>H372/($D372 + 0.000001)</f>
        <v>0</v>
      </c>
    </row>
    <row r="373" spans="1:9" ht="12" customHeight="1" x14ac:dyDescent="0.2">
      <c r="A373" s="4" t="s">
        <v>67</v>
      </c>
      <c r="B373" s="4" t="s">
        <v>136</v>
      </c>
      <c r="C373" s="4" t="s">
        <v>30</v>
      </c>
      <c r="D373" s="6">
        <v>2064.5</v>
      </c>
      <c r="E373" s="3">
        <v>0.312</v>
      </c>
      <c r="F373" s="6">
        <v>2064.5</v>
      </c>
      <c r="G373" s="3">
        <f>F373/($D373 + 0.000001)</f>
        <v>0.99999999951562124</v>
      </c>
      <c r="H373" s="6">
        <v>0</v>
      </c>
      <c r="I373" s="3">
        <f>H373/($D373 + 0.000001)</f>
        <v>0</v>
      </c>
    </row>
    <row r="374" spans="1:9" ht="12" customHeight="1" x14ac:dyDescent="0.2">
      <c r="A374" s="4" t="s">
        <v>67</v>
      </c>
      <c r="B374" s="4" t="s">
        <v>136</v>
      </c>
      <c r="C374" s="4" t="s">
        <v>17</v>
      </c>
      <c r="D374" s="6">
        <v>45.832000000000001</v>
      </c>
      <c r="E374" s="3">
        <v>7.0000000000000001E-3</v>
      </c>
      <c r="F374" s="6">
        <v>45.832000000000001</v>
      </c>
      <c r="G374" s="3">
        <f>F374/($D374 + 0.000001)</f>
        <v>0.99999997818118402</v>
      </c>
      <c r="H374" s="6">
        <v>0</v>
      </c>
      <c r="I374" s="3">
        <f>H374/($D374 + 0.000001)</f>
        <v>0</v>
      </c>
    </row>
    <row r="375" spans="1:9" ht="12" customHeight="1" x14ac:dyDescent="0.2">
      <c r="A375" s="4" t="s">
        <v>67</v>
      </c>
      <c r="B375" s="4" t="s">
        <v>136</v>
      </c>
      <c r="C375" s="4" t="s">
        <v>34</v>
      </c>
      <c r="D375" s="6">
        <v>336.10199999999998</v>
      </c>
      <c r="E375" s="3">
        <v>5.0999999999999997E-2</v>
      </c>
      <c r="F375" s="6">
        <v>336.10199999999998</v>
      </c>
      <c r="G375" s="3">
        <f>F375/($D375 + 0.000001)</f>
        <v>0.99999999702471276</v>
      </c>
      <c r="H375" s="6">
        <v>0</v>
      </c>
      <c r="I375" s="3">
        <f>H375/($D375 + 0.000001)</f>
        <v>0</v>
      </c>
    </row>
    <row r="376" spans="1:9" ht="24" customHeight="1" x14ac:dyDescent="0.2">
      <c r="A376" s="4" t="str">
        <f>A375</f>
        <v xml:space="preserve">KRAFT HEINZ CO </v>
      </c>
      <c r="B376" s="4" t="str">
        <f>"Subtotal: " &amp;B375</f>
        <v xml:space="preserve">Subtotal: SMARTMADE ENTREES-FROZEN </v>
      </c>
      <c r="C376" s="4" t="s">
        <v>18</v>
      </c>
      <c r="D376" s="6">
        <f>SUBTOTAL(9,D371:D375)</f>
        <v>6614.7640000000001</v>
      </c>
      <c r="E376" s="3">
        <v>3.5000000000000003E-2</v>
      </c>
      <c r="F376" s="6">
        <f>SUBTOTAL(9,F371:F375)</f>
        <v>6614.7640000000001</v>
      </c>
      <c r="G376" s="3">
        <v>1</v>
      </c>
      <c r="H376" s="6">
        <f>SUBTOTAL(9,H371:H375)</f>
        <v>0</v>
      </c>
      <c r="I376" s="3">
        <v>0</v>
      </c>
    </row>
    <row r="377" spans="1:9" ht="12" customHeight="1" x14ac:dyDescent="0.2">
      <c r="A377" s="4" t="s">
        <v>67</v>
      </c>
      <c r="B377" s="4" t="s">
        <v>137</v>
      </c>
      <c r="C377" s="4" t="s">
        <v>22</v>
      </c>
      <c r="D377" s="6">
        <v>11.167</v>
      </c>
      <c r="E377" s="3">
        <v>1</v>
      </c>
      <c r="F377" s="6">
        <v>0</v>
      </c>
      <c r="G377" s="3">
        <f>F377/($D377 + 0.000001)</f>
        <v>0</v>
      </c>
      <c r="H377" s="6">
        <v>11.167</v>
      </c>
      <c r="I377" s="3">
        <f>H377/($D377 + 0.000001)</f>
        <v>0.99999991045044245</v>
      </c>
    </row>
    <row r="378" spans="1:9" ht="24" customHeight="1" x14ac:dyDescent="0.2">
      <c r="A378" s="4" t="str">
        <f>A377</f>
        <v xml:space="preserve">KRAFT HEINZ CO </v>
      </c>
      <c r="B378" s="4" t="str">
        <f>"Subtotal: " &amp;B377</f>
        <v xml:space="preserve">Subtotal: SURE-JELL FRUIT PECTIN </v>
      </c>
      <c r="C378" s="4" t="s">
        <v>18</v>
      </c>
      <c r="D378" s="6">
        <f>SUBTOTAL(9,D377:D377)</f>
        <v>11.167</v>
      </c>
      <c r="E378" s="3">
        <v>1E-4</v>
      </c>
      <c r="F378" s="6">
        <f>SUBTOTAL(9,F377:F377)</f>
        <v>0</v>
      </c>
      <c r="G378" s="3">
        <v>0</v>
      </c>
      <c r="H378" s="6">
        <f>SUBTOTAL(9,H377:H377)</f>
        <v>11.167</v>
      </c>
      <c r="I378" s="3">
        <v>1</v>
      </c>
    </row>
    <row r="379" spans="1:9" ht="12" customHeight="1" x14ac:dyDescent="0.2">
      <c r="A379" s="4" t="s">
        <v>67</v>
      </c>
      <c r="B379" s="4" t="s">
        <v>138</v>
      </c>
      <c r="C379" s="4" t="s">
        <v>39</v>
      </c>
      <c r="D379" s="6">
        <v>11784.968000000001</v>
      </c>
      <c r="E379" s="3">
        <v>1</v>
      </c>
      <c r="F379" s="6">
        <v>8040.6959999999999</v>
      </c>
      <c r="G379" s="3">
        <f>F379/($D379 + 0.000001)</f>
        <v>0.68228407572406768</v>
      </c>
      <c r="H379" s="6">
        <v>3744.2719999999999</v>
      </c>
      <c r="I379" s="3">
        <f>H379/($D379 + 0.000001)</f>
        <v>0.3177159241910783</v>
      </c>
    </row>
    <row r="380" spans="1:9" ht="24" customHeight="1" x14ac:dyDescent="0.2">
      <c r="A380" s="4" t="str">
        <f>A379</f>
        <v xml:space="preserve">KRAFT HEINZ CO </v>
      </c>
      <c r="B380" s="4" t="str">
        <f>"Subtotal: " &amp;B379</f>
        <v xml:space="preserve">Subtotal: WEIGHT WATCHERS SMART ONES ENTREES-FROZEN </v>
      </c>
      <c r="C380" s="4" t="s">
        <v>18</v>
      </c>
      <c r="D380" s="6">
        <f>SUBTOTAL(9,D379:D379)</f>
        <v>11784.968000000001</v>
      </c>
      <c r="E380" s="3">
        <v>6.2E-2</v>
      </c>
      <c r="F380" s="6">
        <f>SUBTOTAL(9,F379:F379)</f>
        <v>8040.6959999999999</v>
      </c>
      <c r="G380" s="3">
        <v>0.68200000000000005</v>
      </c>
      <c r="H380" s="6">
        <f>SUBTOTAL(9,H379:H379)</f>
        <v>3744.2719999999999</v>
      </c>
      <c r="I380" s="3">
        <v>0.318</v>
      </c>
    </row>
    <row r="381" spans="1:9" ht="24" customHeight="1" x14ac:dyDescent="0.2">
      <c r="A381" s="4" t="str">
        <f>"Subtotal: " &amp;A380</f>
        <v xml:space="preserve">Subtotal: KRAFT HEINZ CO </v>
      </c>
      <c r="B381" s="4" t="s">
        <v>18</v>
      </c>
      <c r="C381" s="4" t="s">
        <v>18</v>
      </c>
      <c r="D381" s="6">
        <f>SUBTOTAL(9,D112:D380)</f>
        <v>191041.34500000006</v>
      </c>
      <c r="E381" s="3">
        <v>0.35299999999999998</v>
      </c>
      <c r="F381" s="6">
        <f>SUBTOTAL(9,F112:F380)</f>
        <v>102743.93800000001</v>
      </c>
      <c r="G381" s="3">
        <v>0.53800000000000003</v>
      </c>
      <c r="H381" s="6">
        <f>SUBTOTAL(9,H112:H380)</f>
        <v>88297.407000000007</v>
      </c>
      <c r="I381" s="3">
        <v>0.46200000000000002</v>
      </c>
    </row>
    <row r="382" spans="1:9" ht="12" customHeight="1" x14ac:dyDescent="0.2">
      <c r="A382" s="4" t="s">
        <v>139</v>
      </c>
      <c r="B382" s="4" t="s">
        <v>140</v>
      </c>
      <c r="C382" s="4" t="s">
        <v>22</v>
      </c>
      <c r="D382" s="6">
        <v>82.783000000000001</v>
      </c>
      <c r="E382" s="3">
        <v>1</v>
      </c>
      <c r="F382" s="6">
        <v>59.872</v>
      </c>
      <c r="G382" s="3">
        <f>F382/($D382 + 0.000001)</f>
        <v>0.72324027006462355</v>
      </c>
      <c r="H382" s="6">
        <v>22.911000000000001</v>
      </c>
      <c r="I382" s="3">
        <f>H382/($D382 + 0.000001)</f>
        <v>0.27675971785560183</v>
      </c>
    </row>
    <row r="383" spans="1:9" ht="24" customHeight="1" x14ac:dyDescent="0.2">
      <c r="A383" s="4" t="str">
        <f>A382</f>
        <v xml:space="preserve">NESTLE SA </v>
      </c>
      <c r="B383" s="4" t="str">
        <f>"Subtotal: " &amp;B382</f>
        <v xml:space="preserve">Subtotal: ALCON ICAPS VITAMINS </v>
      </c>
      <c r="C383" s="4" t="s">
        <v>18</v>
      </c>
      <c r="D383" s="6">
        <f>SUBTOTAL(9,D382:D382)</f>
        <v>82.783000000000001</v>
      </c>
      <c r="E383" s="3">
        <v>1E-4</v>
      </c>
      <c r="F383" s="6">
        <f>SUBTOTAL(9,F382:F382)</f>
        <v>59.872</v>
      </c>
      <c r="G383" s="3">
        <v>0.72299999999999998</v>
      </c>
      <c r="H383" s="6">
        <f>SUBTOTAL(9,H382:H382)</f>
        <v>22.911000000000001</v>
      </c>
      <c r="I383" s="3">
        <v>0.27700000000000002</v>
      </c>
    </row>
    <row r="384" spans="1:9" ht="12" customHeight="1" x14ac:dyDescent="0.2">
      <c r="A384" s="4" t="s">
        <v>139</v>
      </c>
      <c r="B384" s="4" t="s">
        <v>141</v>
      </c>
      <c r="C384" s="4" t="s">
        <v>22</v>
      </c>
      <c r="D384" s="6">
        <v>27.456</v>
      </c>
      <c r="E384" s="3">
        <v>9.2999999999999999E-2</v>
      </c>
      <c r="F384" s="6">
        <v>15.04</v>
      </c>
      <c r="G384" s="3">
        <f>F384/($D384 + 0.000001)</f>
        <v>0.5477855278341518</v>
      </c>
      <c r="H384" s="6">
        <v>12.416</v>
      </c>
      <c r="I384" s="3">
        <f>H384/($D384 + 0.000001)</f>
        <v>0.4522144357439381</v>
      </c>
    </row>
    <row r="385" spans="1:9" ht="12" customHeight="1" x14ac:dyDescent="0.2">
      <c r="A385" s="4" t="s">
        <v>139</v>
      </c>
      <c r="B385" s="4" t="s">
        <v>141</v>
      </c>
      <c r="C385" s="4" t="s">
        <v>24</v>
      </c>
      <c r="D385" s="6">
        <v>267.18599999999998</v>
      </c>
      <c r="E385" s="3">
        <v>0.90700000000000003</v>
      </c>
      <c r="F385" s="6">
        <v>109.91</v>
      </c>
      <c r="G385" s="3">
        <f>F385/($D385 + 0.000001)</f>
        <v>0.41136137218506447</v>
      </c>
      <c r="H385" s="6">
        <v>157.27600000000001</v>
      </c>
      <c r="I385" s="3">
        <f>H385/($D385 + 0.000001)</f>
        <v>0.58863862407222456</v>
      </c>
    </row>
    <row r="386" spans="1:9" ht="24" customHeight="1" x14ac:dyDescent="0.2">
      <c r="A386" s="4" t="str">
        <f>A385</f>
        <v xml:space="preserve">NESTLE SA </v>
      </c>
      <c r="B386" s="4" t="str">
        <f>"Subtotal: " &amp;B385</f>
        <v xml:space="preserve">Subtotal: ARROWHEAD BOTTLED WATER </v>
      </c>
      <c r="C386" s="4" t="s">
        <v>18</v>
      </c>
      <c r="D386" s="6">
        <f>SUBTOTAL(9,D384:D385)</f>
        <v>294.642</v>
      </c>
      <c r="E386" s="3">
        <v>1E-3</v>
      </c>
      <c r="F386" s="6">
        <f>SUBTOTAL(9,F384:F385)</f>
        <v>124.94999999999999</v>
      </c>
      <c r="G386" s="3">
        <v>0.42399999999999999</v>
      </c>
      <c r="H386" s="6">
        <f>SUBTOTAL(9,H384:H385)</f>
        <v>169.69200000000001</v>
      </c>
      <c r="I386" s="3">
        <v>0.57599999999999996</v>
      </c>
    </row>
    <row r="387" spans="1:9" ht="12" customHeight="1" x14ac:dyDescent="0.2">
      <c r="A387" s="4" t="s">
        <v>139</v>
      </c>
      <c r="B387" s="4" t="s">
        <v>142</v>
      </c>
      <c r="C387" s="4" t="s">
        <v>39</v>
      </c>
      <c r="D387" s="6">
        <v>82.33</v>
      </c>
      <c r="E387" s="3">
        <v>1</v>
      </c>
      <c r="F387" s="6">
        <v>82.33</v>
      </c>
      <c r="G387" s="3">
        <f>F387/($D387 + 0.000001)</f>
        <v>0.99999998785375943</v>
      </c>
      <c r="H387" s="6">
        <v>0</v>
      </c>
      <c r="I387" s="3">
        <f>H387/($D387 + 0.000001)</f>
        <v>0</v>
      </c>
    </row>
    <row r="388" spans="1:9" ht="24" customHeight="1" x14ac:dyDescent="0.2">
      <c r="A388" s="4" t="str">
        <f>A387</f>
        <v xml:space="preserve">NESTLE SA </v>
      </c>
      <c r="B388" s="4" t="str">
        <f>"Subtotal: " &amp;B387</f>
        <v xml:space="preserve">Subtotal: BOOST GLUCOSE CONTROL NUTRITIONAL SUPPLMT </v>
      </c>
      <c r="C388" s="4" t="s">
        <v>18</v>
      </c>
      <c r="D388" s="6">
        <f>SUBTOTAL(9,D387:D387)</f>
        <v>82.33</v>
      </c>
      <c r="E388" s="3">
        <v>1E-4</v>
      </c>
      <c r="F388" s="6">
        <f>SUBTOTAL(9,F387:F387)</f>
        <v>82.33</v>
      </c>
      <c r="G388" s="3">
        <v>1</v>
      </c>
      <c r="H388" s="6">
        <f>SUBTOTAL(9,H387:H387)</f>
        <v>0</v>
      </c>
      <c r="I388" s="3">
        <v>0</v>
      </c>
    </row>
    <row r="389" spans="1:9" ht="12" customHeight="1" x14ac:dyDescent="0.2">
      <c r="A389" s="4" t="s">
        <v>139</v>
      </c>
      <c r="B389" s="4" t="s">
        <v>143</v>
      </c>
      <c r="C389" s="4" t="s">
        <v>29</v>
      </c>
      <c r="D389" s="6">
        <v>998.226</v>
      </c>
      <c r="E389" s="3">
        <v>0.73099999999999998</v>
      </c>
      <c r="F389" s="6">
        <v>0</v>
      </c>
      <c r="G389" s="3">
        <f>F389/($D389 + 0.000001)</f>
        <v>0</v>
      </c>
      <c r="H389" s="6">
        <v>998.226</v>
      </c>
      <c r="I389" s="3">
        <f>H389/($D389 + 0.000001)</f>
        <v>0.99999999899822289</v>
      </c>
    </row>
    <row r="390" spans="1:9" ht="12" customHeight="1" x14ac:dyDescent="0.2">
      <c r="A390" s="4" t="s">
        <v>139</v>
      </c>
      <c r="B390" s="4" t="s">
        <v>143</v>
      </c>
      <c r="C390" s="4" t="s">
        <v>30</v>
      </c>
      <c r="D390" s="6">
        <v>365.4</v>
      </c>
      <c r="E390" s="3">
        <v>0.26800000000000002</v>
      </c>
      <c r="F390" s="6">
        <v>0</v>
      </c>
      <c r="G390" s="3">
        <f>F390/($D390 + 0.000001)</f>
        <v>0</v>
      </c>
      <c r="H390" s="6">
        <v>365.4</v>
      </c>
      <c r="I390" s="3">
        <f>H390/($D390 + 0.000001)</f>
        <v>0.99999999726327315</v>
      </c>
    </row>
    <row r="391" spans="1:9" ht="12" customHeight="1" x14ac:dyDescent="0.2">
      <c r="A391" s="4" t="s">
        <v>139</v>
      </c>
      <c r="B391" s="4" t="s">
        <v>143</v>
      </c>
      <c r="C391" s="4" t="s">
        <v>17</v>
      </c>
      <c r="D391" s="6">
        <v>2.0270000000000001</v>
      </c>
      <c r="E391" s="3">
        <v>1E-3</v>
      </c>
      <c r="F391" s="6">
        <v>0</v>
      </c>
      <c r="G391" s="3">
        <f>F391/($D391 + 0.000001)</f>
        <v>0</v>
      </c>
      <c r="H391" s="6">
        <v>2.0270000000000001</v>
      </c>
      <c r="I391" s="3">
        <f>H391/($D391 + 0.000001)</f>
        <v>0.9999995066603321</v>
      </c>
    </row>
    <row r="392" spans="1:9" ht="24" customHeight="1" x14ac:dyDescent="0.2">
      <c r="A392" s="4" t="str">
        <f>A391</f>
        <v xml:space="preserve">NESTLE SA </v>
      </c>
      <c r="B392" s="4" t="str">
        <f>"Subtotal: " &amp;B391</f>
        <v xml:space="preserve">Subtotal: BOOST HIGH PROTEIN NUTRITIONAL SUPPLMT </v>
      </c>
      <c r="C392" s="4" t="s">
        <v>18</v>
      </c>
      <c r="D392" s="6">
        <f>SUBTOTAL(9,D389:D391)</f>
        <v>1365.653</v>
      </c>
      <c r="E392" s="3">
        <v>6.0000000000000001E-3</v>
      </c>
      <c r="F392" s="6">
        <f>SUBTOTAL(9,F389:F391)</f>
        <v>0</v>
      </c>
      <c r="G392" s="3">
        <v>0</v>
      </c>
      <c r="H392" s="6">
        <f>SUBTOTAL(9,H389:H391)</f>
        <v>1365.653</v>
      </c>
      <c r="I392" s="3">
        <v>1</v>
      </c>
    </row>
    <row r="393" spans="1:9" ht="12" customHeight="1" x14ac:dyDescent="0.2">
      <c r="A393" s="4" t="s">
        <v>139</v>
      </c>
      <c r="B393" s="4" t="s">
        <v>144</v>
      </c>
      <c r="C393" s="4" t="s">
        <v>29</v>
      </c>
      <c r="D393" s="6">
        <v>6440.6949999999997</v>
      </c>
      <c r="E393" s="3">
        <v>0.65800000000000003</v>
      </c>
      <c r="F393" s="6">
        <v>5655.1080000000002</v>
      </c>
      <c r="G393" s="3">
        <f>F393/($D393 + 0.000001)</f>
        <v>0.87802760402751134</v>
      </c>
      <c r="H393" s="6">
        <v>785.58699999999999</v>
      </c>
      <c r="I393" s="3">
        <f>H393/($D393 + 0.000001)</f>
        <v>0.12197239581722587</v>
      </c>
    </row>
    <row r="394" spans="1:9" ht="12" customHeight="1" x14ac:dyDescent="0.2">
      <c r="A394" s="4" t="s">
        <v>139</v>
      </c>
      <c r="B394" s="4" t="s">
        <v>144</v>
      </c>
      <c r="C394" s="4" t="s">
        <v>22</v>
      </c>
      <c r="D394" s="6">
        <v>197.65199999999999</v>
      </c>
      <c r="E394" s="3">
        <v>0.02</v>
      </c>
      <c r="F394" s="6">
        <v>179.476</v>
      </c>
      <c r="G394" s="3">
        <f>F394/($D394 + 0.000001)</f>
        <v>0.9080403896341025</v>
      </c>
      <c r="H394" s="6">
        <v>18.175999999999998</v>
      </c>
      <c r="I394" s="3">
        <f>H394/($D394 + 0.000001)</f>
        <v>9.1959605306500283E-2</v>
      </c>
    </row>
    <row r="395" spans="1:9" ht="12" customHeight="1" x14ac:dyDescent="0.2">
      <c r="A395" s="4" t="s">
        <v>139</v>
      </c>
      <c r="B395" s="4" t="s">
        <v>144</v>
      </c>
      <c r="C395" s="4" t="s">
        <v>39</v>
      </c>
      <c r="D395" s="6">
        <v>1312.29</v>
      </c>
      <c r="E395" s="3">
        <v>0.13400000000000001</v>
      </c>
      <c r="F395" s="6">
        <v>1238.99</v>
      </c>
      <c r="G395" s="3">
        <f>F395/($D395 + 0.000001)</f>
        <v>0.94414344318394294</v>
      </c>
      <c r="H395" s="6">
        <v>73.3</v>
      </c>
      <c r="I395" s="3">
        <f>H395/($D395 + 0.000001)</f>
        <v>5.585655605403031E-2</v>
      </c>
    </row>
    <row r="396" spans="1:9" ht="12" customHeight="1" x14ac:dyDescent="0.2">
      <c r="A396" s="4" t="s">
        <v>139</v>
      </c>
      <c r="B396" s="4" t="s">
        <v>144</v>
      </c>
      <c r="C396" s="4" t="s">
        <v>30</v>
      </c>
      <c r="D396" s="6">
        <v>1819.4</v>
      </c>
      <c r="E396" s="3">
        <v>0.186</v>
      </c>
      <c r="F396" s="6">
        <v>1596.35</v>
      </c>
      <c r="G396" s="3">
        <f>F396/($D396 + 0.000001)</f>
        <v>0.87740463840969285</v>
      </c>
      <c r="H396" s="6">
        <v>223.05</v>
      </c>
      <c r="I396" s="3">
        <f>H396/($D396 + 0.000001)</f>
        <v>0.1225953610406753</v>
      </c>
    </row>
    <row r="397" spans="1:9" ht="12" customHeight="1" x14ac:dyDescent="0.2">
      <c r="A397" s="4" t="s">
        <v>139</v>
      </c>
      <c r="B397" s="4" t="s">
        <v>144</v>
      </c>
      <c r="C397" s="4" t="s">
        <v>17</v>
      </c>
      <c r="D397" s="6">
        <v>11.337999999999999</v>
      </c>
      <c r="E397" s="3">
        <v>1E-3</v>
      </c>
      <c r="F397" s="6">
        <v>10.084</v>
      </c>
      <c r="G397" s="3">
        <f>F397/($D397 + 0.000001)</f>
        <v>0.88939840453356822</v>
      </c>
      <c r="H397" s="6">
        <v>1.254</v>
      </c>
      <c r="I397" s="3">
        <f>H397/($D397 + 0.000001)</f>
        <v>0.11060150726746278</v>
      </c>
    </row>
    <row r="398" spans="1:9" ht="24" customHeight="1" x14ac:dyDescent="0.2">
      <c r="A398" s="4" t="str">
        <f>A397</f>
        <v xml:space="preserve">NESTLE SA </v>
      </c>
      <c r="B398" s="4" t="str">
        <f>"Subtotal: " &amp;B397</f>
        <v xml:space="preserve">Subtotal: BOOST NUTRITIONAL SUPPLMT </v>
      </c>
      <c r="C398" s="4" t="s">
        <v>18</v>
      </c>
      <c r="D398" s="6">
        <f>SUBTOTAL(9,D393:D397)</f>
        <v>9781.375</v>
      </c>
      <c r="E398" s="3">
        <v>4.2000000000000003E-2</v>
      </c>
      <c r="F398" s="6">
        <f>SUBTOTAL(9,F393:F397)</f>
        <v>8680.0079999999998</v>
      </c>
      <c r="G398" s="3">
        <v>0.88700000000000001</v>
      </c>
      <c r="H398" s="6">
        <f>SUBTOTAL(9,H393:H397)</f>
        <v>1101.367</v>
      </c>
      <c r="I398" s="3">
        <v>0.113</v>
      </c>
    </row>
    <row r="399" spans="1:9" ht="12" customHeight="1" x14ac:dyDescent="0.2">
      <c r="A399" s="4" t="s">
        <v>139</v>
      </c>
      <c r="B399" s="4" t="s">
        <v>145</v>
      </c>
      <c r="C399" s="4" t="s">
        <v>29</v>
      </c>
      <c r="D399" s="6">
        <v>2250.5250000000001</v>
      </c>
      <c r="E399" s="3">
        <v>0.56200000000000006</v>
      </c>
      <c r="F399" s="6">
        <v>1897.076</v>
      </c>
      <c r="G399" s="3">
        <f>F399/($D399 + 0.000001)</f>
        <v>0.8429482006007718</v>
      </c>
      <c r="H399" s="6">
        <v>353.44900000000001</v>
      </c>
      <c r="I399" s="3">
        <f>H399/($D399 + 0.000001)</f>
        <v>0.15705179895488752</v>
      </c>
    </row>
    <row r="400" spans="1:9" ht="12" customHeight="1" x14ac:dyDescent="0.2">
      <c r="A400" s="4" t="s">
        <v>139</v>
      </c>
      <c r="B400" s="4" t="s">
        <v>145</v>
      </c>
      <c r="C400" s="4" t="s">
        <v>39</v>
      </c>
      <c r="D400" s="6">
        <v>1305.2080000000001</v>
      </c>
      <c r="E400" s="3">
        <v>0.32600000000000001</v>
      </c>
      <c r="F400" s="6">
        <v>335.75799999999998</v>
      </c>
      <c r="G400" s="3">
        <f>F400/($D400 + 0.000001)</f>
        <v>0.25724482208410854</v>
      </c>
      <c r="H400" s="6">
        <v>969.45</v>
      </c>
      <c r="I400" s="3">
        <f>H400/($D400 + 0.000001)</f>
        <v>0.74275517714972994</v>
      </c>
    </row>
    <row r="401" spans="1:9" ht="12" customHeight="1" x14ac:dyDescent="0.2">
      <c r="A401" s="4" t="s">
        <v>139</v>
      </c>
      <c r="B401" s="4" t="s">
        <v>145</v>
      </c>
      <c r="C401" s="4" t="s">
        <v>30</v>
      </c>
      <c r="D401" s="6">
        <v>399.65</v>
      </c>
      <c r="E401" s="3">
        <v>0.1</v>
      </c>
      <c r="F401" s="6">
        <v>372.2</v>
      </c>
      <c r="G401" s="3">
        <f>F401/($D401 + 0.000001)</f>
        <v>0.93131489820764446</v>
      </c>
      <c r="H401" s="6">
        <v>27.45</v>
      </c>
      <c r="I401" s="3">
        <f>H401/($D401 + 0.000001)</f>
        <v>6.8685099290166154E-2</v>
      </c>
    </row>
    <row r="402" spans="1:9" ht="12" customHeight="1" x14ac:dyDescent="0.2">
      <c r="A402" s="4" t="s">
        <v>139</v>
      </c>
      <c r="B402" s="4" t="s">
        <v>145</v>
      </c>
      <c r="C402" s="4" t="s">
        <v>17</v>
      </c>
      <c r="D402" s="6">
        <v>49.078000000000003</v>
      </c>
      <c r="E402" s="3">
        <v>1.2E-2</v>
      </c>
      <c r="F402" s="6">
        <v>4.9210000000000003</v>
      </c>
      <c r="G402" s="3">
        <f>F402/($D402 + 0.000001)</f>
        <v>0.10026895757225321</v>
      </c>
      <c r="H402" s="6">
        <v>44.156999999999996</v>
      </c>
      <c r="I402" s="3">
        <f>H402/($D402 + 0.000001)</f>
        <v>0.89973102205201871</v>
      </c>
    </row>
    <row r="403" spans="1:9" ht="24" customHeight="1" x14ac:dyDescent="0.2">
      <c r="A403" s="4" t="str">
        <f>A402</f>
        <v xml:space="preserve">NESTLE SA </v>
      </c>
      <c r="B403" s="4" t="str">
        <f>"Subtotal: " &amp;B402</f>
        <v xml:space="preserve">Subtotal: BOOST SIMPLY COMPLETE NUTRITIONAL SUPPLMT </v>
      </c>
      <c r="C403" s="4" t="s">
        <v>18</v>
      </c>
      <c r="D403" s="6">
        <f>SUBTOTAL(9,D399:D402)</f>
        <v>4004.4610000000002</v>
      </c>
      <c r="E403" s="3">
        <v>1.7000000000000001E-2</v>
      </c>
      <c r="F403" s="6">
        <f>SUBTOTAL(9,F399:F402)</f>
        <v>2609.9549999999995</v>
      </c>
      <c r="G403" s="3">
        <v>0.65200000000000002</v>
      </c>
      <c r="H403" s="6">
        <f>SUBTOTAL(9,H399:H402)</f>
        <v>1394.5060000000001</v>
      </c>
      <c r="I403" s="3">
        <v>0.34799999999999998</v>
      </c>
    </row>
    <row r="404" spans="1:9" ht="12" customHeight="1" x14ac:dyDescent="0.2">
      <c r="A404" s="4" t="s">
        <v>139</v>
      </c>
      <c r="B404" s="4" t="s">
        <v>146</v>
      </c>
      <c r="C404" s="4" t="s">
        <v>44</v>
      </c>
      <c r="D404" s="6">
        <v>0.93</v>
      </c>
      <c r="E404" s="3">
        <v>1</v>
      </c>
      <c r="F404" s="6">
        <v>0.93</v>
      </c>
      <c r="G404" s="3">
        <f>F404/($D404 + 0.000001)</f>
        <v>0.99999892473233898</v>
      </c>
      <c r="H404" s="6">
        <v>0</v>
      </c>
      <c r="I404" s="3">
        <f>H404/($D404 + 0.000001)</f>
        <v>0</v>
      </c>
    </row>
    <row r="405" spans="1:9" ht="24" customHeight="1" x14ac:dyDescent="0.2">
      <c r="A405" s="4" t="str">
        <f>A404</f>
        <v xml:space="preserve">NESTLE SA </v>
      </c>
      <c r="B405" s="4" t="str">
        <f>"Subtotal: " &amp;B404</f>
        <v xml:space="preserve">Subtotal: CARNATION BREAKFAST ANYTIME! DRINK MIX </v>
      </c>
      <c r="C405" s="4" t="s">
        <v>18</v>
      </c>
      <c r="D405" s="6">
        <f>SUBTOTAL(9,D404:D404)</f>
        <v>0.93</v>
      </c>
      <c r="E405" s="3">
        <v>1E-4</v>
      </c>
      <c r="F405" s="6">
        <f>SUBTOTAL(9,F404:F404)</f>
        <v>0.93</v>
      </c>
      <c r="G405" s="3">
        <v>1</v>
      </c>
      <c r="H405" s="6">
        <f>SUBTOTAL(9,H404:H404)</f>
        <v>0</v>
      </c>
      <c r="I405" s="3">
        <v>0</v>
      </c>
    </row>
    <row r="406" spans="1:9" ht="12" customHeight="1" x14ac:dyDescent="0.2">
      <c r="A406" s="4" t="s">
        <v>139</v>
      </c>
      <c r="B406" s="4" t="s">
        <v>147</v>
      </c>
      <c r="C406" s="4" t="s">
        <v>29</v>
      </c>
      <c r="D406" s="6">
        <v>1734.0920000000001</v>
      </c>
      <c r="E406" s="3">
        <v>0.40100000000000002</v>
      </c>
      <c r="F406" s="6">
        <v>1642.848</v>
      </c>
      <c r="G406" s="3">
        <f t="shared" ref="G406:G411" si="24">F406/($D406 + 0.000001)</f>
        <v>0.94738226060244646</v>
      </c>
      <c r="H406" s="6">
        <v>91.244</v>
      </c>
      <c r="I406" s="3">
        <f t="shared" ref="I406:I411" si="25">H406/($D406 + 0.000001)</f>
        <v>5.2617738820882776E-2</v>
      </c>
    </row>
    <row r="407" spans="1:9" ht="12" customHeight="1" x14ac:dyDescent="0.2">
      <c r="A407" s="4" t="s">
        <v>139</v>
      </c>
      <c r="B407" s="4" t="s">
        <v>147</v>
      </c>
      <c r="C407" s="4" t="s">
        <v>30</v>
      </c>
      <c r="D407" s="6">
        <v>952.2</v>
      </c>
      <c r="E407" s="3">
        <v>0.22</v>
      </c>
      <c r="F407" s="6">
        <v>950.7</v>
      </c>
      <c r="G407" s="3">
        <f t="shared" si="24"/>
        <v>0.99842469964458658</v>
      </c>
      <c r="H407" s="6">
        <v>1.5</v>
      </c>
      <c r="I407" s="3">
        <f t="shared" si="25"/>
        <v>1.5752993052139262E-3</v>
      </c>
    </row>
    <row r="408" spans="1:9" ht="12" customHeight="1" x14ac:dyDescent="0.2">
      <c r="A408" s="4" t="s">
        <v>139</v>
      </c>
      <c r="B408" s="4" t="s">
        <v>147</v>
      </c>
      <c r="C408" s="4" t="s">
        <v>32</v>
      </c>
      <c r="D408" s="6">
        <v>133.58799999999999</v>
      </c>
      <c r="E408" s="3">
        <v>3.1E-2</v>
      </c>
      <c r="F408" s="6">
        <v>117.34399999999999</v>
      </c>
      <c r="G408" s="3">
        <f t="shared" si="24"/>
        <v>0.87840224512379672</v>
      </c>
      <c r="H408" s="6">
        <v>16.244</v>
      </c>
      <c r="I408" s="3">
        <f t="shared" si="25"/>
        <v>0.12159774739050104</v>
      </c>
    </row>
    <row r="409" spans="1:9" ht="12" customHeight="1" x14ac:dyDescent="0.2">
      <c r="A409" s="4" t="s">
        <v>139</v>
      </c>
      <c r="B409" s="4" t="s">
        <v>147</v>
      </c>
      <c r="C409" s="4" t="s">
        <v>33</v>
      </c>
      <c r="D409" s="6">
        <v>1122.029</v>
      </c>
      <c r="E409" s="3">
        <v>0.26</v>
      </c>
      <c r="F409" s="6">
        <v>949.721</v>
      </c>
      <c r="G409" s="3">
        <f t="shared" si="24"/>
        <v>0.84643177596440744</v>
      </c>
      <c r="H409" s="6">
        <v>172.30799999999999</v>
      </c>
      <c r="I409" s="3">
        <f t="shared" si="25"/>
        <v>0.15356822314434987</v>
      </c>
    </row>
    <row r="410" spans="1:9" ht="12" customHeight="1" x14ac:dyDescent="0.2">
      <c r="A410" s="4" t="s">
        <v>139</v>
      </c>
      <c r="B410" s="4" t="s">
        <v>147</v>
      </c>
      <c r="C410" s="4" t="s">
        <v>17</v>
      </c>
      <c r="D410" s="6">
        <v>161.34</v>
      </c>
      <c r="E410" s="3">
        <v>3.6999999999999998E-2</v>
      </c>
      <c r="F410" s="6">
        <v>87.117999999999995</v>
      </c>
      <c r="G410" s="3">
        <f t="shared" si="24"/>
        <v>0.5399652873437133</v>
      </c>
      <c r="H410" s="6">
        <v>74.221999999999994</v>
      </c>
      <c r="I410" s="3">
        <f t="shared" si="25"/>
        <v>0.46003470645819566</v>
      </c>
    </row>
    <row r="411" spans="1:9" ht="12" customHeight="1" x14ac:dyDescent="0.2">
      <c r="A411" s="4" t="s">
        <v>139</v>
      </c>
      <c r="B411" s="4" t="s">
        <v>147</v>
      </c>
      <c r="C411" s="4" t="s">
        <v>34</v>
      </c>
      <c r="D411" s="6">
        <v>218.92500000000001</v>
      </c>
      <c r="E411" s="3">
        <v>5.0999999999999997E-2</v>
      </c>
      <c r="F411" s="6">
        <v>175.78</v>
      </c>
      <c r="G411" s="3">
        <f t="shared" si="24"/>
        <v>0.80292337191767327</v>
      </c>
      <c r="H411" s="6">
        <v>43.145000000000003</v>
      </c>
      <c r="I411" s="3">
        <f t="shared" si="25"/>
        <v>0.19707662351455238</v>
      </c>
    </row>
    <row r="412" spans="1:9" ht="24" customHeight="1" x14ac:dyDescent="0.2">
      <c r="A412" s="4" t="str">
        <f>A411</f>
        <v xml:space="preserve">NESTLE SA </v>
      </c>
      <c r="B412" s="4" t="str">
        <f>"Subtotal: " &amp;B411</f>
        <v xml:space="preserve">Subtotal: CARNATION BREAKFAST ESSENTIALS DRINK MIX </v>
      </c>
      <c r="C412" s="4" t="s">
        <v>18</v>
      </c>
      <c r="D412" s="6">
        <f>SUBTOTAL(9,D406:D411)</f>
        <v>4322.1740000000009</v>
      </c>
      <c r="E412" s="3">
        <v>1.7999999999999999E-2</v>
      </c>
      <c r="F412" s="6">
        <f>SUBTOTAL(9,F406:F411)</f>
        <v>3923.511</v>
      </c>
      <c r="G412" s="3">
        <v>0.90800000000000003</v>
      </c>
      <c r="H412" s="6">
        <f>SUBTOTAL(9,H406:H411)</f>
        <v>398.66299999999995</v>
      </c>
      <c r="I412" s="3">
        <v>9.1999999999999998E-2</v>
      </c>
    </row>
    <row r="413" spans="1:9" ht="12" customHeight="1" x14ac:dyDescent="0.2">
      <c r="A413" s="4" t="s">
        <v>139</v>
      </c>
      <c r="B413" s="4" t="s">
        <v>148</v>
      </c>
      <c r="C413" s="4" t="s">
        <v>29</v>
      </c>
      <c r="D413" s="6">
        <v>13.118</v>
      </c>
      <c r="E413" s="3">
        <v>6.4000000000000001E-2</v>
      </c>
      <c r="F413" s="6">
        <v>1.5660000000000001</v>
      </c>
      <c r="G413" s="3">
        <f t="shared" ref="G413:G419" si="26">F413/($D413 + 0.000001)</f>
        <v>0.11937794485607983</v>
      </c>
      <c r="H413" s="6">
        <v>11.552</v>
      </c>
      <c r="I413" s="3">
        <f t="shared" ref="I413:I419" si="27">H413/($D413 + 0.000001)</f>
        <v>0.88062197891279315</v>
      </c>
    </row>
    <row r="414" spans="1:9" ht="12" customHeight="1" x14ac:dyDescent="0.2">
      <c r="A414" s="4" t="s">
        <v>139</v>
      </c>
      <c r="B414" s="4" t="s">
        <v>148</v>
      </c>
      <c r="C414" s="4" t="s">
        <v>39</v>
      </c>
      <c r="D414" s="6">
        <v>145.69999999999999</v>
      </c>
      <c r="E414" s="3">
        <v>0.71</v>
      </c>
      <c r="F414" s="6">
        <v>145.69999999999999</v>
      </c>
      <c r="G414" s="3">
        <f t="shared" si="26"/>
        <v>0.99999999313658205</v>
      </c>
      <c r="H414" s="6">
        <v>0</v>
      </c>
      <c r="I414" s="3">
        <f t="shared" si="27"/>
        <v>0</v>
      </c>
    </row>
    <row r="415" spans="1:9" ht="12" customHeight="1" x14ac:dyDescent="0.2">
      <c r="A415" s="4" t="s">
        <v>139</v>
      </c>
      <c r="B415" s="4" t="s">
        <v>148</v>
      </c>
      <c r="C415" s="4" t="s">
        <v>30</v>
      </c>
      <c r="D415" s="6">
        <v>0</v>
      </c>
      <c r="E415" s="3">
        <v>0</v>
      </c>
      <c r="F415" s="6">
        <v>0</v>
      </c>
      <c r="G415" s="3">
        <f t="shared" si="26"/>
        <v>0</v>
      </c>
      <c r="H415" s="6">
        <v>0</v>
      </c>
      <c r="I415" s="3">
        <f t="shared" si="27"/>
        <v>0</v>
      </c>
    </row>
    <row r="416" spans="1:9" ht="12" customHeight="1" x14ac:dyDescent="0.2">
      <c r="A416" s="4" t="s">
        <v>139</v>
      </c>
      <c r="B416" s="4" t="s">
        <v>148</v>
      </c>
      <c r="C416" s="4" t="s">
        <v>32</v>
      </c>
      <c r="D416" s="6">
        <v>0</v>
      </c>
      <c r="E416" s="3">
        <v>0</v>
      </c>
      <c r="F416" s="6">
        <v>0</v>
      </c>
      <c r="G416" s="3">
        <f t="shared" si="26"/>
        <v>0</v>
      </c>
      <c r="H416" s="6">
        <v>0</v>
      </c>
      <c r="I416" s="3">
        <f t="shared" si="27"/>
        <v>0</v>
      </c>
    </row>
    <row r="417" spans="1:9" ht="12" customHeight="1" x14ac:dyDescent="0.2">
      <c r="A417" s="4" t="s">
        <v>139</v>
      </c>
      <c r="B417" s="4" t="s">
        <v>148</v>
      </c>
      <c r="C417" s="4" t="s">
        <v>33</v>
      </c>
      <c r="D417" s="6">
        <v>0</v>
      </c>
      <c r="E417" s="3">
        <v>0</v>
      </c>
      <c r="F417" s="6">
        <v>0</v>
      </c>
      <c r="G417" s="3">
        <f t="shared" si="26"/>
        <v>0</v>
      </c>
      <c r="H417" s="6">
        <v>0</v>
      </c>
      <c r="I417" s="3">
        <f t="shared" si="27"/>
        <v>0</v>
      </c>
    </row>
    <row r="418" spans="1:9" ht="12" customHeight="1" x14ac:dyDescent="0.2">
      <c r="A418" s="4" t="s">
        <v>139</v>
      </c>
      <c r="B418" s="4" t="s">
        <v>148</v>
      </c>
      <c r="C418" s="4" t="s">
        <v>17</v>
      </c>
      <c r="D418" s="6">
        <v>46.53</v>
      </c>
      <c r="E418" s="3">
        <v>0.22700000000000001</v>
      </c>
      <c r="F418" s="6">
        <v>0</v>
      </c>
      <c r="G418" s="3">
        <f t="shared" si="26"/>
        <v>0</v>
      </c>
      <c r="H418" s="6">
        <v>46.53</v>
      </c>
      <c r="I418" s="3">
        <f t="shared" si="27"/>
        <v>0.99999997850848965</v>
      </c>
    </row>
    <row r="419" spans="1:9" ht="12" customHeight="1" x14ac:dyDescent="0.2">
      <c r="A419" s="4" t="s">
        <v>139</v>
      </c>
      <c r="B419" s="4" t="s">
        <v>148</v>
      </c>
      <c r="C419" s="4" t="s">
        <v>34</v>
      </c>
      <c r="D419" s="6">
        <v>0</v>
      </c>
      <c r="E419" s="3">
        <v>0</v>
      </c>
      <c r="F419" s="6">
        <v>0</v>
      </c>
      <c r="G419" s="3">
        <f t="shared" si="26"/>
        <v>0</v>
      </c>
      <c r="H419" s="6">
        <v>0</v>
      </c>
      <c r="I419" s="3">
        <f t="shared" si="27"/>
        <v>0</v>
      </c>
    </row>
    <row r="420" spans="1:9" ht="24" customHeight="1" x14ac:dyDescent="0.2">
      <c r="A420" s="4" t="str">
        <f>A419</f>
        <v xml:space="preserve">NESTLE SA </v>
      </c>
      <c r="B420" s="4" t="str">
        <f>"Subtotal: " &amp;B419</f>
        <v xml:space="preserve">Subtotal: CARNATION BREAKFAST ESSENTIALS DRINKS-NON CARBONATED </v>
      </c>
      <c r="C420" s="4" t="s">
        <v>18</v>
      </c>
      <c r="D420" s="6">
        <f>SUBTOTAL(9,D413:D419)</f>
        <v>205.34799999999998</v>
      </c>
      <c r="E420" s="3">
        <v>1E-4</v>
      </c>
      <c r="F420" s="6">
        <f>SUBTOTAL(9,F413:F419)</f>
        <v>147.26599999999999</v>
      </c>
      <c r="G420" s="3">
        <v>0.71699999999999997</v>
      </c>
      <c r="H420" s="6">
        <f>SUBTOTAL(9,H413:H419)</f>
        <v>58.082000000000001</v>
      </c>
      <c r="I420" s="3">
        <v>0.28299999999999997</v>
      </c>
    </row>
    <row r="421" spans="1:9" ht="12" customHeight="1" x14ac:dyDescent="0.2">
      <c r="A421" s="4" t="s">
        <v>139</v>
      </c>
      <c r="B421" s="4" t="s">
        <v>149</v>
      </c>
      <c r="C421" s="4" t="s">
        <v>22</v>
      </c>
      <c r="D421" s="6">
        <v>119.206</v>
      </c>
      <c r="E421" s="3">
        <v>0.99199999999999999</v>
      </c>
      <c r="F421" s="6">
        <v>60.322000000000003</v>
      </c>
      <c r="G421" s="3">
        <f>F421/($D421 + 0.000001)</f>
        <v>0.50603157134681498</v>
      </c>
      <c r="H421" s="6">
        <v>58.884</v>
      </c>
      <c r="I421" s="3">
        <f>H421/($D421 + 0.000001)</f>
        <v>0.49396842026434556</v>
      </c>
    </row>
    <row r="422" spans="1:9" ht="12" customHeight="1" x14ac:dyDescent="0.2">
      <c r="A422" s="4" t="s">
        <v>139</v>
      </c>
      <c r="B422" s="4" t="s">
        <v>149</v>
      </c>
      <c r="C422" s="4" t="s">
        <v>44</v>
      </c>
      <c r="D422" s="6">
        <v>0.99099999999999999</v>
      </c>
      <c r="E422" s="3">
        <v>8.0000000000000002E-3</v>
      </c>
      <c r="F422" s="6">
        <v>0.99099999999999999</v>
      </c>
      <c r="G422" s="3">
        <f>F422/($D422 + 0.000001)</f>
        <v>0.99999899091928257</v>
      </c>
      <c r="H422" s="6">
        <v>0</v>
      </c>
      <c r="I422" s="3">
        <f>H422/($D422 + 0.000001)</f>
        <v>0</v>
      </c>
    </row>
    <row r="423" spans="1:9" ht="24" customHeight="1" x14ac:dyDescent="0.2">
      <c r="A423" s="4" t="str">
        <f>A422</f>
        <v xml:space="preserve">NESTLE SA </v>
      </c>
      <c r="B423" s="4" t="str">
        <f>"Subtotal: " &amp;B422</f>
        <v xml:space="preserve">Subtotal: CARNATION BREAKFAST ESSENTIALS NUTRITIONAL PDTS </v>
      </c>
      <c r="C423" s="4" t="s">
        <v>18</v>
      </c>
      <c r="D423" s="6">
        <f>SUBTOTAL(9,D421:D422)</f>
        <v>120.197</v>
      </c>
      <c r="E423" s="3">
        <v>1E-4</v>
      </c>
      <c r="F423" s="6">
        <f>SUBTOTAL(9,F421:F422)</f>
        <v>61.313000000000002</v>
      </c>
      <c r="G423" s="3">
        <v>0.51</v>
      </c>
      <c r="H423" s="6">
        <f>SUBTOTAL(9,H421:H422)</f>
        <v>58.884</v>
      </c>
      <c r="I423" s="3">
        <v>0.49</v>
      </c>
    </row>
    <row r="424" spans="1:9" ht="12" customHeight="1" x14ac:dyDescent="0.2">
      <c r="A424" s="4" t="s">
        <v>139</v>
      </c>
      <c r="B424" s="4" t="s">
        <v>150</v>
      </c>
      <c r="C424" s="4" t="s">
        <v>29</v>
      </c>
      <c r="D424" s="6">
        <v>0.94</v>
      </c>
      <c r="E424" s="3">
        <v>3.5999999999999997E-2</v>
      </c>
      <c r="F424" s="6">
        <v>0</v>
      </c>
      <c r="G424" s="3">
        <f>F424/($D424 + 0.000001)</f>
        <v>0</v>
      </c>
      <c r="H424" s="6">
        <v>0.94</v>
      </c>
      <c r="I424" s="3">
        <f>H424/($D424 + 0.000001)</f>
        <v>0.9999989361713445</v>
      </c>
    </row>
    <row r="425" spans="1:9" ht="12" customHeight="1" x14ac:dyDescent="0.2">
      <c r="A425" s="4" t="s">
        <v>139</v>
      </c>
      <c r="B425" s="4" t="s">
        <v>150</v>
      </c>
      <c r="C425" s="4" t="s">
        <v>44</v>
      </c>
      <c r="D425" s="6">
        <v>0.1</v>
      </c>
      <c r="E425" s="3">
        <v>4.0000000000000001E-3</v>
      </c>
      <c r="F425" s="6">
        <v>0</v>
      </c>
      <c r="G425" s="3">
        <f>F425/($D425 + 0.000001)</f>
        <v>0</v>
      </c>
      <c r="H425" s="6">
        <v>0.1</v>
      </c>
      <c r="I425" s="3">
        <f>H425/($D425 + 0.000001)</f>
        <v>0.99999000009999894</v>
      </c>
    </row>
    <row r="426" spans="1:9" ht="12" customHeight="1" x14ac:dyDescent="0.2">
      <c r="A426" s="4" t="s">
        <v>139</v>
      </c>
      <c r="B426" s="4" t="s">
        <v>150</v>
      </c>
      <c r="C426" s="4" t="s">
        <v>17</v>
      </c>
      <c r="D426" s="6">
        <v>5.6050000000000004</v>
      </c>
      <c r="E426" s="3">
        <v>0.217</v>
      </c>
      <c r="F426" s="6">
        <v>3.3279999999999998</v>
      </c>
      <c r="G426" s="3">
        <f>F426/($D426 + 0.000001)</f>
        <v>0.59375546944594648</v>
      </c>
      <c r="H426" s="6">
        <v>2.2770000000000001</v>
      </c>
      <c r="I426" s="3">
        <f>H426/($D426 + 0.000001)</f>
        <v>0.4062443521419532</v>
      </c>
    </row>
    <row r="427" spans="1:9" ht="12" customHeight="1" x14ac:dyDescent="0.2">
      <c r="A427" s="4" t="s">
        <v>139</v>
      </c>
      <c r="B427" s="4" t="s">
        <v>150</v>
      </c>
      <c r="C427" s="4" t="s">
        <v>34</v>
      </c>
      <c r="D427" s="6">
        <v>19.193000000000001</v>
      </c>
      <c r="E427" s="3">
        <v>0.74299999999999999</v>
      </c>
      <c r="F427" s="6">
        <v>0</v>
      </c>
      <c r="G427" s="3">
        <f>F427/($D427 + 0.000001)</f>
        <v>0</v>
      </c>
      <c r="H427" s="6">
        <v>19.193000000000001</v>
      </c>
      <c r="I427" s="3">
        <f>H427/($D427 + 0.000001)</f>
        <v>0.99999994789767366</v>
      </c>
    </row>
    <row r="428" spans="1:9" ht="24" customHeight="1" x14ac:dyDescent="0.2">
      <c r="A428" s="4" t="str">
        <f>A427</f>
        <v xml:space="preserve">NESTLE SA </v>
      </c>
      <c r="B428" s="4" t="str">
        <f>"Subtotal: " &amp;B427</f>
        <v xml:space="preserve">Subtotal: CETAPHIL MOISTURIZER </v>
      </c>
      <c r="C428" s="4" t="s">
        <v>18</v>
      </c>
      <c r="D428" s="6">
        <f>SUBTOTAL(9,D424:D427)</f>
        <v>25.838000000000001</v>
      </c>
      <c r="E428" s="3">
        <v>1E-4</v>
      </c>
      <c r="F428" s="6">
        <f>SUBTOTAL(9,F424:F427)</f>
        <v>3.3279999999999998</v>
      </c>
      <c r="G428" s="3">
        <v>0.129</v>
      </c>
      <c r="H428" s="6">
        <f>SUBTOTAL(9,H424:H427)</f>
        <v>22.51</v>
      </c>
      <c r="I428" s="3">
        <v>0.871</v>
      </c>
    </row>
    <row r="429" spans="1:9" ht="12" customHeight="1" x14ac:dyDescent="0.2">
      <c r="A429" s="4" t="s">
        <v>139</v>
      </c>
      <c r="B429" s="4" t="s">
        <v>151</v>
      </c>
      <c r="C429" s="4" t="s">
        <v>29</v>
      </c>
      <c r="D429" s="6">
        <v>1726.2270000000001</v>
      </c>
      <c r="E429" s="3">
        <v>0.84699999999999998</v>
      </c>
      <c r="F429" s="6">
        <v>1228.6420000000001</v>
      </c>
      <c r="G429" s="3">
        <f>F429/($D429 + 0.000001)</f>
        <v>0.71174996062988816</v>
      </c>
      <c r="H429" s="6">
        <v>497.58499999999998</v>
      </c>
      <c r="I429" s="3">
        <f>H429/($D429 + 0.000001)</f>
        <v>0.28825003879081368</v>
      </c>
    </row>
    <row r="430" spans="1:9" ht="12" customHeight="1" x14ac:dyDescent="0.2">
      <c r="A430" s="4" t="s">
        <v>139</v>
      </c>
      <c r="B430" s="4" t="s">
        <v>151</v>
      </c>
      <c r="C430" s="4" t="s">
        <v>30</v>
      </c>
      <c r="D430" s="6">
        <v>88.082999999999998</v>
      </c>
      <c r="E430" s="3">
        <v>4.2999999999999997E-2</v>
      </c>
      <c r="F430" s="6">
        <v>69.082999999999998</v>
      </c>
      <c r="G430" s="3">
        <f>F430/($D430 + 0.000001)</f>
        <v>0.78429434982579671</v>
      </c>
      <c r="H430" s="6">
        <v>19</v>
      </c>
      <c r="I430" s="3">
        <f>H430/($D430 + 0.000001)</f>
        <v>0.21570563882127497</v>
      </c>
    </row>
    <row r="431" spans="1:9" ht="12" customHeight="1" x14ac:dyDescent="0.2">
      <c r="A431" s="4" t="s">
        <v>139</v>
      </c>
      <c r="B431" s="4" t="s">
        <v>151</v>
      </c>
      <c r="C431" s="4" t="s">
        <v>17</v>
      </c>
      <c r="D431" s="6">
        <v>7.5339999999999998</v>
      </c>
      <c r="E431" s="3">
        <v>4.0000000000000001E-3</v>
      </c>
      <c r="F431" s="6">
        <v>5.4980000000000002</v>
      </c>
      <c r="G431" s="3">
        <f>F431/($D431 + 0.000001)</f>
        <v>0.72975833159565551</v>
      </c>
      <c r="H431" s="6">
        <v>2.036</v>
      </c>
      <c r="I431" s="3">
        <f>H431/($D431 + 0.000001)</f>
        <v>0.27024153567274545</v>
      </c>
    </row>
    <row r="432" spans="1:9" ht="12" customHeight="1" x14ac:dyDescent="0.2">
      <c r="A432" s="4" t="s">
        <v>139</v>
      </c>
      <c r="B432" s="4" t="s">
        <v>151</v>
      </c>
      <c r="C432" s="4" t="s">
        <v>34</v>
      </c>
      <c r="D432" s="6">
        <v>216.75</v>
      </c>
      <c r="E432" s="3">
        <v>0.106</v>
      </c>
      <c r="F432" s="6">
        <v>182.56800000000001</v>
      </c>
      <c r="G432" s="3">
        <f>F432/($D432 + 0.000001)</f>
        <v>0.84229757396863869</v>
      </c>
      <c r="H432" s="6">
        <v>34.182000000000002</v>
      </c>
      <c r="I432" s="3">
        <f>H432/($D432 + 0.000001)</f>
        <v>0.15770242141775123</v>
      </c>
    </row>
    <row r="433" spans="1:9" ht="24" customHeight="1" x14ac:dyDescent="0.2">
      <c r="A433" s="4" t="str">
        <f>A432</f>
        <v xml:space="preserve">NESTLE SA </v>
      </c>
      <c r="B433" s="4" t="str">
        <f>"Subtotal: " &amp;B432</f>
        <v xml:space="preserve">Subtotal: CETAPHIL MOISTURIZER-BODY </v>
      </c>
      <c r="C433" s="4" t="s">
        <v>18</v>
      </c>
      <c r="D433" s="6">
        <f>SUBTOTAL(9,D429:D432)</f>
        <v>2038.5940000000003</v>
      </c>
      <c r="E433" s="3">
        <v>8.9999999999999993E-3</v>
      </c>
      <c r="F433" s="6">
        <f>SUBTOTAL(9,F429:F432)</f>
        <v>1485.7910000000002</v>
      </c>
      <c r="G433" s="3">
        <v>0.72899999999999998</v>
      </c>
      <c r="H433" s="6">
        <f>SUBTOTAL(9,H429:H432)</f>
        <v>552.803</v>
      </c>
      <c r="I433" s="3">
        <v>0.27100000000000002</v>
      </c>
    </row>
    <row r="434" spans="1:9" ht="12" customHeight="1" x14ac:dyDescent="0.2">
      <c r="A434" s="4" t="s">
        <v>139</v>
      </c>
      <c r="B434" s="4" t="s">
        <v>152</v>
      </c>
      <c r="C434" s="4" t="s">
        <v>22</v>
      </c>
      <c r="D434" s="6">
        <v>80.686999999999998</v>
      </c>
      <c r="E434" s="3">
        <v>1</v>
      </c>
      <c r="F434" s="6">
        <v>33.679000000000002</v>
      </c>
      <c r="G434" s="3">
        <f>F434/($D434 + 0.000001)</f>
        <v>0.41740304612387319</v>
      </c>
      <c r="H434" s="6">
        <v>47.008000000000003</v>
      </c>
      <c r="I434" s="3">
        <f>H434/($D434 + 0.000001)</f>
        <v>0.58259694148255681</v>
      </c>
    </row>
    <row r="435" spans="1:9" ht="24" customHeight="1" x14ac:dyDescent="0.2">
      <c r="A435" s="4" t="str">
        <f>A434</f>
        <v xml:space="preserve">NESTLE SA </v>
      </c>
      <c r="B435" s="4" t="str">
        <f>"Subtotal: " &amp;B434</f>
        <v xml:space="preserve">Subtotal: CETAPHIL SKIN CARE PDTS </v>
      </c>
      <c r="C435" s="4" t="s">
        <v>18</v>
      </c>
      <c r="D435" s="6">
        <f>SUBTOTAL(9,D434:D434)</f>
        <v>80.686999999999998</v>
      </c>
      <c r="E435" s="3">
        <v>1E-4</v>
      </c>
      <c r="F435" s="6">
        <f>SUBTOTAL(9,F434:F434)</f>
        <v>33.679000000000002</v>
      </c>
      <c r="G435" s="3">
        <v>0.41699999999999998</v>
      </c>
      <c r="H435" s="6">
        <f>SUBTOTAL(9,H434:H434)</f>
        <v>47.008000000000003</v>
      </c>
      <c r="I435" s="3">
        <v>0.58299999999999996</v>
      </c>
    </row>
    <row r="436" spans="1:9" ht="12" customHeight="1" x14ac:dyDescent="0.2">
      <c r="A436" s="4" t="s">
        <v>139</v>
      </c>
      <c r="B436" s="4" t="s">
        <v>153</v>
      </c>
      <c r="C436" s="4" t="s">
        <v>29</v>
      </c>
      <c r="D436" s="6">
        <v>788.50699999999995</v>
      </c>
      <c r="E436" s="3">
        <v>0.70799999999999996</v>
      </c>
      <c r="F436" s="6">
        <v>599.08199999999999</v>
      </c>
      <c r="G436" s="3">
        <f>F436/($D436 + 0.000001)</f>
        <v>0.75976750902684764</v>
      </c>
      <c r="H436" s="6">
        <v>189.42500000000001</v>
      </c>
      <c r="I436" s="3">
        <f>H436/($D436 + 0.000001)</f>
        <v>0.24023248970493291</v>
      </c>
    </row>
    <row r="437" spans="1:9" ht="12" customHeight="1" x14ac:dyDescent="0.2">
      <c r="A437" s="4" t="s">
        <v>139</v>
      </c>
      <c r="B437" s="4" t="s">
        <v>153</v>
      </c>
      <c r="C437" s="4" t="s">
        <v>22</v>
      </c>
      <c r="D437" s="6">
        <v>33.679000000000002</v>
      </c>
      <c r="E437" s="3">
        <v>0.03</v>
      </c>
      <c r="F437" s="6">
        <v>33.679000000000002</v>
      </c>
      <c r="G437" s="3">
        <f>F437/($D437 + 0.000001)</f>
        <v>0.99999997030790799</v>
      </c>
      <c r="H437" s="6">
        <v>0</v>
      </c>
      <c r="I437" s="3">
        <f>H437/($D437 + 0.000001)</f>
        <v>0</v>
      </c>
    </row>
    <row r="438" spans="1:9" ht="12" customHeight="1" x14ac:dyDescent="0.2">
      <c r="A438" s="4" t="s">
        <v>139</v>
      </c>
      <c r="B438" s="4" t="s">
        <v>153</v>
      </c>
      <c r="C438" s="4" t="s">
        <v>30</v>
      </c>
      <c r="D438" s="6">
        <v>45</v>
      </c>
      <c r="E438" s="3">
        <v>0.04</v>
      </c>
      <c r="F438" s="6">
        <v>36.5</v>
      </c>
      <c r="G438" s="3">
        <f>F438/($D438 + 0.000001)</f>
        <v>0.81111109308642015</v>
      </c>
      <c r="H438" s="6">
        <v>8.5</v>
      </c>
      <c r="I438" s="3">
        <f>H438/($D438 + 0.000001)</f>
        <v>0.18888888469135812</v>
      </c>
    </row>
    <row r="439" spans="1:9" ht="12" customHeight="1" x14ac:dyDescent="0.2">
      <c r="A439" s="4" t="s">
        <v>139</v>
      </c>
      <c r="B439" s="4" t="s">
        <v>153</v>
      </c>
      <c r="C439" s="4" t="s">
        <v>17</v>
      </c>
      <c r="D439" s="6">
        <v>7.0339999999999998</v>
      </c>
      <c r="E439" s="3">
        <v>6.0000000000000001E-3</v>
      </c>
      <c r="F439" s="6">
        <v>1.7809999999999999</v>
      </c>
      <c r="G439" s="3">
        <f>F439/($D439 + 0.000001)</f>
        <v>0.2531987129373453</v>
      </c>
      <c r="H439" s="6">
        <v>5.2530000000000001</v>
      </c>
      <c r="I439" s="3">
        <f>H439/($D439 + 0.000001)</f>
        <v>0.74680114489605565</v>
      </c>
    </row>
    <row r="440" spans="1:9" ht="12" customHeight="1" x14ac:dyDescent="0.2">
      <c r="A440" s="4" t="s">
        <v>139</v>
      </c>
      <c r="B440" s="4" t="s">
        <v>153</v>
      </c>
      <c r="C440" s="4" t="s">
        <v>34</v>
      </c>
      <c r="D440" s="6">
        <v>239.298</v>
      </c>
      <c r="E440" s="3">
        <v>0.215</v>
      </c>
      <c r="F440" s="6">
        <v>128.30500000000001</v>
      </c>
      <c r="G440" s="3">
        <f>F440/($D440 + 0.000001)</f>
        <v>0.53617246890415937</v>
      </c>
      <c r="H440" s="6">
        <v>110.99299999999999</v>
      </c>
      <c r="I440" s="3">
        <f>H440/($D440 + 0.000001)</f>
        <v>0.46382752691695067</v>
      </c>
    </row>
    <row r="441" spans="1:9" ht="24" customHeight="1" x14ac:dyDescent="0.2">
      <c r="A441" s="4" t="str">
        <f>A440</f>
        <v xml:space="preserve">NESTLE SA </v>
      </c>
      <c r="B441" s="4" t="str">
        <f>"Subtotal: " &amp;B440</f>
        <v xml:space="preserve">Subtotal: CETAPHIL SKIN CLEANSERS </v>
      </c>
      <c r="C441" s="4" t="s">
        <v>18</v>
      </c>
      <c r="D441" s="6">
        <f>SUBTOTAL(9,D436:D440)</f>
        <v>1113.518</v>
      </c>
      <c r="E441" s="3">
        <v>5.0000000000000001E-3</v>
      </c>
      <c r="F441" s="6">
        <f>SUBTOTAL(9,F436:F440)</f>
        <v>799.34699999999998</v>
      </c>
      <c r="G441" s="3">
        <v>0.71799999999999997</v>
      </c>
      <c r="H441" s="6">
        <f>SUBTOTAL(9,H436:H440)</f>
        <v>314.17099999999999</v>
      </c>
      <c r="I441" s="3">
        <v>0.28199999999999997</v>
      </c>
    </row>
    <row r="442" spans="1:9" ht="12" customHeight="1" x14ac:dyDescent="0.2">
      <c r="A442" s="4" t="s">
        <v>139</v>
      </c>
      <c r="B442" s="4" t="s">
        <v>154</v>
      </c>
      <c r="C442" s="4" t="s">
        <v>22</v>
      </c>
      <c r="D442" s="6">
        <v>18.715</v>
      </c>
      <c r="E442" s="3">
        <v>0.17</v>
      </c>
      <c r="F442" s="6">
        <v>13.09</v>
      </c>
      <c r="G442" s="3">
        <f>F442/($D442 + 0.000001)</f>
        <v>0.6994389153385564</v>
      </c>
      <c r="H442" s="6">
        <v>5.625</v>
      </c>
      <c r="I442" s="3">
        <f>H442/($D442 + 0.000001)</f>
        <v>0.3005610312283713</v>
      </c>
    </row>
    <row r="443" spans="1:9" ht="12" customHeight="1" x14ac:dyDescent="0.2">
      <c r="A443" s="4" t="s">
        <v>139</v>
      </c>
      <c r="B443" s="4" t="s">
        <v>154</v>
      </c>
      <c r="C443" s="4" t="s">
        <v>44</v>
      </c>
      <c r="D443" s="6">
        <v>1.0999999999999999E-2</v>
      </c>
      <c r="E443" s="3">
        <v>1E-4</v>
      </c>
      <c r="F443" s="6">
        <v>0</v>
      </c>
      <c r="G443" s="3">
        <f>F443/($D443 + 0.000001)</f>
        <v>0</v>
      </c>
      <c r="H443" s="6">
        <v>1.0999999999999999E-2</v>
      </c>
      <c r="I443" s="3">
        <f>H443/($D443 + 0.000001)</f>
        <v>0.99990909917280257</v>
      </c>
    </row>
    <row r="444" spans="1:9" ht="12" customHeight="1" x14ac:dyDescent="0.2">
      <c r="A444" s="4" t="s">
        <v>139</v>
      </c>
      <c r="B444" s="4" t="s">
        <v>154</v>
      </c>
      <c r="C444" s="4" t="s">
        <v>24</v>
      </c>
      <c r="D444" s="6">
        <v>91.564999999999998</v>
      </c>
      <c r="E444" s="3">
        <v>0.83</v>
      </c>
      <c r="F444" s="6">
        <v>0</v>
      </c>
      <c r="G444" s="3">
        <f>F444/($D444 + 0.000001)</f>
        <v>0</v>
      </c>
      <c r="H444" s="6">
        <v>91.564999999999998</v>
      </c>
      <c r="I444" s="3">
        <f>H444/($D444 + 0.000001)</f>
        <v>0.99999998907879661</v>
      </c>
    </row>
    <row r="445" spans="1:9" ht="24" customHeight="1" x14ac:dyDescent="0.2">
      <c r="A445" s="4" t="str">
        <f>A444</f>
        <v xml:space="preserve">NESTLE SA </v>
      </c>
      <c r="B445" s="4" t="str">
        <f>"Subtotal: " &amp;B444</f>
        <v xml:space="preserve">Subtotal: DEER PARK BOTTLED WATER </v>
      </c>
      <c r="C445" s="4" t="s">
        <v>18</v>
      </c>
      <c r="D445" s="6">
        <f>SUBTOTAL(9,D442:D444)</f>
        <v>110.291</v>
      </c>
      <c r="E445" s="3">
        <v>1E-4</v>
      </c>
      <c r="F445" s="6">
        <f>SUBTOTAL(9,F442:F444)</f>
        <v>13.09</v>
      </c>
      <c r="G445" s="3">
        <v>0.11899999999999999</v>
      </c>
      <c r="H445" s="6">
        <f>SUBTOTAL(9,H442:H444)</f>
        <v>97.200999999999993</v>
      </c>
      <c r="I445" s="3">
        <v>0.88100000000000001</v>
      </c>
    </row>
    <row r="446" spans="1:9" ht="12" customHeight="1" x14ac:dyDescent="0.2">
      <c r="A446" s="4" t="s">
        <v>139</v>
      </c>
      <c r="B446" s="4" t="s">
        <v>155</v>
      </c>
      <c r="C446" s="4" t="s">
        <v>22</v>
      </c>
      <c r="D446" s="6">
        <v>5.625</v>
      </c>
      <c r="E446" s="3">
        <v>1</v>
      </c>
      <c r="F446" s="6">
        <v>0</v>
      </c>
      <c r="G446" s="3">
        <f>F446/($D446 + 0.000001)</f>
        <v>0</v>
      </c>
      <c r="H446" s="6">
        <v>5.625</v>
      </c>
      <c r="I446" s="3">
        <f>H446/($D446 + 0.000001)</f>
        <v>0.99999982222225381</v>
      </c>
    </row>
    <row r="447" spans="1:9" ht="24" customHeight="1" x14ac:dyDescent="0.2">
      <c r="A447" s="4" t="str">
        <f>A446</f>
        <v xml:space="preserve">NESTLE SA </v>
      </c>
      <c r="B447" s="4" t="str">
        <f>"Subtotal: " &amp;B446</f>
        <v xml:space="preserve">Subtotal: DEER PARK SPARKLING BOTTLED WATER </v>
      </c>
      <c r="C447" s="4" t="s">
        <v>18</v>
      </c>
      <c r="D447" s="6">
        <f>SUBTOTAL(9,D446:D446)</f>
        <v>5.625</v>
      </c>
      <c r="E447" s="3">
        <v>1E-4</v>
      </c>
      <c r="F447" s="6">
        <f>SUBTOTAL(9,F446:F446)</f>
        <v>0</v>
      </c>
      <c r="G447" s="3">
        <v>0</v>
      </c>
      <c r="H447" s="6">
        <f>SUBTOTAL(9,H446:H446)</f>
        <v>5.625</v>
      </c>
      <c r="I447" s="3">
        <v>1</v>
      </c>
    </row>
    <row r="448" spans="1:9" ht="12" customHeight="1" x14ac:dyDescent="0.2">
      <c r="A448" s="4" t="s">
        <v>139</v>
      </c>
      <c r="B448" s="4" t="s">
        <v>156</v>
      </c>
      <c r="C448" s="4" t="s">
        <v>44</v>
      </c>
      <c r="D448" s="6">
        <v>1.3120000000000001</v>
      </c>
      <c r="E448" s="3">
        <v>1E-4</v>
      </c>
      <c r="F448" s="6">
        <v>1.3120000000000001</v>
      </c>
      <c r="G448" s="3">
        <f>F448/($D448 + 0.000001)</f>
        <v>0.99999923780545907</v>
      </c>
      <c r="H448" s="6">
        <v>0</v>
      </c>
      <c r="I448" s="3">
        <f>H448/($D448 + 0.000001)</f>
        <v>0</v>
      </c>
    </row>
    <row r="449" spans="1:9" ht="12" customHeight="1" x14ac:dyDescent="0.2">
      <c r="A449" s="4" t="s">
        <v>139</v>
      </c>
      <c r="B449" s="4" t="s">
        <v>156</v>
      </c>
      <c r="C449" s="4" t="s">
        <v>39</v>
      </c>
      <c r="D449" s="6">
        <v>2143.9940000000001</v>
      </c>
      <c r="E449" s="3">
        <v>0.999</v>
      </c>
      <c r="F449" s="6">
        <v>678.50400000000002</v>
      </c>
      <c r="G449" s="3">
        <f>F449/($D449 + 0.000001)</f>
        <v>0.31646730339895202</v>
      </c>
      <c r="H449" s="6">
        <v>1465.49</v>
      </c>
      <c r="I449" s="3">
        <f>H449/($D449 + 0.000001)</f>
        <v>0.68353269613462875</v>
      </c>
    </row>
    <row r="450" spans="1:9" ht="24" customHeight="1" x14ac:dyDescent="0.2">
      <c r="A450" s="4" t="str">
        <f>A449</f>
        <v xml:space="preserve">NESTLE SA </v>
      </c>
      <c r="B450" s="4" t="str">
        <f>"Subtotal: " &amp;B449</f>
        <v xml:space="preserve">Subtotal: DIFFERIN RX-HUMAN-ACNE </v>
      </c>
      <c r="C450" s="4" t="s">
        <v>18</v>
      </c>
      <c r="D450" s="6">
        <f>SUBTOTAL(9,D448:D449)</f>
        <v>2145.306</v>
      </c>
      <c r="E450" s="3">
        <v>8.9999999999999993E-3</v>
      </c>
      <c r="F450" s="6">
        <f>SUBTOTAL(9,F448:F449)</f>
        <v>679.81600000000003</v>
      </c>
      <c r="G450" s="3">
        <v>0.317</v>
      </c>
      <c r="H450" s="6">
        <f>SUBTOTAL(9,H448:H449)</f>
        <v>1465.49</v>
      </c>
      <c r="I450" s="3">
        <v>0.68300000000000005</v>
      </c>
    </row>
    <row r="451" spans="1:9" ht="12" customHeight="1" x14ac:dyDescent="0.2">
      <c r="A451" s="4" t="s">
        <v>139</v>
      </c>
      <c r="B451" s="4" t="s">
        <v>157</v>
      </c>
      <c r="C451" s="4" t="s">
        <v>29</v>
      </c>
      <c r="D451" s="6">
        <v>5673.63</v>
      </c>
      <c r="E451" s="3">
        <v>1</v>
      </c>
      <c r="F451" s="6">
        <v>4187.6989999999996</v>
      </c>
      <c r="G451" s="3">
        <f>F451/($D451 + 0.000001)</f>
        <v>0.73809871268692184</v>
      </c>
      <c r="H451" s="6">
        <v>1485.931</v>
      </c>
      <c r="I451" s="3">
        <f>H451/($D451 + 0.000001)</f>
        <v>0.26190128713682398</v>
      </c>
    </row>
    <row r="452" spans="1:9" ht="24" customHeight="1" x14ac:dyDescent="0.2">
      <c r="A452" s="4" t="str">
        <f>A451</f>
        <v xml:space="preserve">NESTLE SA </v>
      </c>
      <c r="B452" s="4" t="str">
        <f>"Subtotal: " &amp;B451</f>
        <v xml:space="preserve">Subtotal: DIFFERIN SKIN TREATMENTS-MED </v>
      </c>
      <c r="C452" s="4" t="s">
        <v>18</v>
      </c>
      <c r="D452" s="6">
        <f>SUBTOTAL(9,D451:D451)</f>
        <v>5673.63</v>
      </c>
      <c r="E452" s="3">
        <v>2.4E-2</v>
      </c>
      <c r="F452" s="6">
        <f>SUBTOTAL(9,F451:F451)</f>
        <v>4187.6989999999996</v>
      </c>
      <c r="G452" s="3">
        <v>0.73799999999999999</v>
      </c>
      <c r="H452" s="6">
        <f>SUBTOTAL(9,H451:H451)</f>
        <v>1485.931</v>
      </c>
      <c r="I452" s="3">
        <v>0.26200000000000001</v>
      </c>
    </row>
    <row r="453" spans="1:9" ht="12" customHeight="1" x14ac:dyDescent="0.2">
      <c r="A453" s="4" t="s">
        <v>139</v>
      </c>
      <c r="B453" s="4" t="s">
        <v>158</v>
      </c>
      <c r="C453" s="4" t="s">
        <v>29</v>
      </c>
      <c r="D453" s="6">
        <v>0</v>
      </c>
      <c r="E453" s="3">
        <v>0</v>
      </c>
      <c r="F453" s="6">
        <v>0</v>
      </c>
      <c r="G453" s="3">
        <f>F453/($D453 + 0.000001)</f>
        <v>0</v>
      </c>
      <c r="H453" s="6">
        <v>0</v>
      </c>
      <c r="I453" s="3">
        <f>H453/($D453 + 0.000001)</f>
        <v>0</v>
      </c>
    </row>
    <row r="454" spans="1:9" ht="12" customHeight="1" x14ac:dyDescent="0.2">
      <c r="A454" s="4" t="s">
        <v>139</v>
      </c>
      <c r="B454" s="4" t="s">
        <v>158</v>
      </c>
      <c r="C454" s="4" t="s">
        <v>24</v>
      </c>
      <c r="D454" s="6">
        <v>0.47799999999999998</v>
      </c>
      <c r="E454" s="3">
        <v>1</v>
      </c>
      <c r="F454" s="6">
        <v>0.47799999999999998</v>
      </c>
      <c r="G454" s="3">
        <f>F454/($D454 + 0.000001)</f>
        <v>0.99999790795416754</v>
      </c>
      <c r="H454" s="6">
        <v>0</v>
      </c>
      <c r="I454" s="3">
        <f>H454/($D454 + 0.000001)</f>
        <v>0</v>
      </c>
    </row>
    <row r="455" spans="1:9" ht="24" customHeight="1" x14ac:dyDescent="0.2">
      <c r="A455" s="4" t="str">
        <f>A454</f>
        <v xml:space="preserve">NESTLE SA </v>
      </c>
      <c r="B455" s="4" t="str">
        <f>"Subtotal: " &amp;B454</f>
        <v xml:space="preserve">Subtotal: DIGIORNO FOOD PDTS </v>
      </c>
      <c r="C455" s="4" t="s">
        <v>18</v>
      </c>
      <c r="D455" s="6">
        <f>SUBTOTAL(9,D453:D454)</f>
        <v>0.47799999999999998</v>
      </c>
      <c r="E455" s="3">
        <v>1E-4</v>
      </c>
      <c r="F455" s="6">
        <f>SUBTOTAL(9,F453:F454)</f>
        <v>0.47799999999999998</v>
      </c>
      <c r="G455" s="3">
        <v>1</v>
      </c>
      <c r="H455" s="6">
        <f>SUBTOTAL(9,H453:H454)</f>
        <v>0</v>
      </c>
      <c r="I455" s="3">
        <v>0</v>
      </c>
    </row>
    <row r="456" spans="1:9" ht="12" customHeight="1" x14ac:dyDescent="0.2">
      <c r="A456" s="4" t="s">
        <v>139</v>
      </c>
      <c r="B456" s="4" t="s">
        <v>159</v>
      </c>
      <c r="C456" s="4" t="s">
        <v>22</v>
      </c>
      <c r="D456" s="6">
        <v>45.905999999999999</v>
      </c>
      <c r="E456" s="3">
        <v>1</v>
      </c>
      <c r="F456" s="6">
        <v>0</v>
      </c>
      <c r="G456" s="3">
        <f>F456/($D456 + 0.000001)</f>
        <v>0</v>
      </c>
      <c r="H456" s="6">
        <v>45.905999999999999</v>
      </c>
      <c r="I456" s="3">
        <f>H456/($D456 + 0.000001)</f>
        <v>0.99999997821635567</v>
      </c>
    </row>
    <row r="457" spans="1:9" ht="24" customHeight="1" x14ac:dyDescent="0.2">
      <c r="A457" s="4" t="str">
        <f>A456</f>
        <v xml:space="preserve">NESTLE SA </v>
      </c>
      <c r="B457" s="4" t="str">
        <f>"Subtotal: " &amp;B456</f>
        <v xml:space="preserve">Subtotal: DIGIORNO PIZZA BUNS ENTREES-FROZEN </v>
      </c>
      <c r="C457" s="4" t="s">
        <v>18</v>
      </c>
      <c r="D457" s="6">
        <f>SUBTOTAL(9,D456:D456)</f>
        <v>45.905999999999999</v>
      </c>
      <c r="E457" s="3">
        <v>1E-4</v>
      </c>
      <c r="F457" s="6">
        <f>SUBTOTAL(9,F456:F456)</f>
        <v>0</v>
      </c>
      <c r="G457" s="3">
        <v>0</v>
      </c>
      <c r="H457" s="6">
        <f>SUBTOTAL(9,H456:H456)</f>
        <v>45.905999999999999</v>
      </c>
      <c r="I457" s="3">
        <v>1</v>
      </c>
    </row>
    <row r="458" spans="1:9" ht="12" customHeight="1" x14ac:dyDescent="0.2">
      <c r="A458" s="4" t="s">
        <v>139</v>
      </c>
      <c r="B458" s="4" t="s">
        <v>160</v>
      </c>
      <c r="C458" s="4" t="s">
        <v>29</v>
      </c>
      <c r="D458" s="6">
        <v>7201.799</v>
      </c>
      <c r="E458" s="3">
        <v>0.59499999999999997</v>
      </c>
      <c r="F458" s="6">
        <v>4913.6559999999999</v>
      </c>
      <c r="G458" s="3">
        <f t="shared" ref="G458:G464" si="28">F458/($D458 + 0.000001)</f>
        <v>0.68228174645220141</v>
      </c>
      <c r="H458" s="6">
        <v>2288.143</v>
      </c>
      <c r="I458" s="3">
        <f t="shared" ref="I458:I464" si="29">H458/($D458 + 0.000001)</f>
        <v>0.31771825340894433</v>
      </c>
    </row>
    <row r="459" spans="1:9" ht="12" customHeight="1" x14ac:dyDescent="0.2">
      <c r="A459" s="4" t="s">
        <v>139</v>
      </c>
      <c r="B459" s="4" t="s">
        <v>160</v>
      </c>
      <c r="C459" s="4" t="s">
        <v>22</v>
      </c>
      <c r="D459" s="6">
        <v>97.287999999999997</v>
      </c>
      <c r="E459" s="3">
        <v>8.0000000000000002E-3</v>
      </c>
      <c r="F459" s="6">
        <v>97.287999999999997</v>
      </c>
      <c r="G459" s="3">
        <f t="shared" si="28"/>
        <v>0.99999998972124016</v>
      </c>
      <c r="H459" s="6">
        <v>0</v>
      </c>
      <c r="I459" s="3">
        <f t="shared" si="29"/>
        <v>0</v>
      </c>
    </row>
    <row r="460" spans="1:9" ht="12" customHeight="1" x14ac:dyDescent="0.2">
      <c r="A460" s="4" t="s">
        <v>139</v>
      </c>
      <c r="B460" s="4" t="s">
        <v>160</v>
      </c>
      <c r="C460" s="4" t="s">
        <v>44</v>
      </c>
      <c r="D460" s="6">
        <v>5.0000000000000001E-3</v>
      </c>
      <c r="E460" s="3">
        <v>1E-4</v>
      </c>
      <c r="F460" s="6">
        <v>5.0000000000000001E-3</v>
      </c>
      <c r="G460" s="3">
        <f t="shared" si="28"/>
        <v>0.99980003999200162</v>
      </c>
      <c r="H460" s="6">
        <v>0</v>
      </c>
      <c r="I460" s="3">
        <f t="shared" si="29"/>
        <v>0</v>
      </c>
    </row>
    <row r="461" spans="1:9" ht="12" customHeight="1" x14ac:dyDescent="0.2">
      <c r="A461" s="4" t="s">
        <v>139</v>
      </c>
      <c r="B461" s="4" t="s">
        <v>160</v>
      </c>
      <c r="C461" s="4" t="s">
        <v>30</v>
      </c>
      <c r="D461" s="6">
        <v>3093.2</v>
      </c>
      <c r="E461" s="3">
        <v>0.25600000000000001</v>
      </c>
      <c r="F461" s="6">
        <v>2084.6999999999998</v>
      </c>
      <c r="G461" s="3">
        <f t="shared" si="28"/>
        <v>0.67396223953382828</v>
      </c>
      <c r="H461" s="6">
        <v>1008.5</v>
      </c>
      <c r="I461" s="3">
        <f t="shared" si="29"/>
        <v>0.32603776014288194</v>
      </c>
    </row>
    <row r="462" spans="1:9" ht="12" customHeight="1" x14ac:dyDescent="0.2">
      <c r="A462" s="4" t="s">
        <v>139</v>
      </c>
      <c r="B462" s="4" t="s">
        <v>160</v>
      </c>
      <c r="C462" s="4" t="s">
        <v>32</v>
      </c>
      <c r="D462" s="6">
        <v>173.04400000000001</v>
      </c>
      <c r="E462" s="3">
        <v>1.4E-2</v>
      </c>
      <c r="F462" s="6">
        <v>135.11500000000001</v>
      </c>
      <c r="G462" s="3">
        <f t="shared" si="28"/>
        <v>0.78081296791097665</v>
      </c>
      <c r="H462" s="6">
        <v>37.929000000000002</v>
      </c>
      <c r="I462" s="3">
        <f t="shared" si="29"/>
        <v>0.21918702631014639</v>
      </c>
    </row>
    <row r="463" spans="1:9" ht="12" customHeight="1" x14ac:dyDescent="0.2">
      <c r="A463" s="4" t="s">
        <v>139</v>
      </c>
      <c r="B463" s="4" t="s">
        <v>160</v>
      </c>
      <c r="C463" s="4" t="s">
        <v>33</v>
      </c>
      <c r="D463" s="6">
        <v>1523.991</v>
      </c>
      <c r="E463" s="3">
        <v>0.126</v>
      </c>
      <c r="F463" s="6">
        <v>1161.519</v>
      </c>
      <c r="G463" s="3">
        <f t="shared" si="28"/>
        <v>0.76215607522475126</v>
      </c>
      <c r="H463" s="6">
        <v>362.47199999999998</v>
      </c>
      <c r="I463" s="3">
        <f t="shared" si="29"/>
        <v>0.23784392411907684</v>
      </c>
    </row>
    <row r="464" spans="1:9" ht="12" customHeight="1" x14ac:dyDescent="0.2">
      <c r="A464" s="4" t="s">
        <v>139</v>
      </c>
      <c r="B464" s="4" t="s">
        <v>160</v>
      </c>
      <c r="C464" s="4" t="s">
        <v>17</v>
      </c>
      <c r="D464" s="6">
        <v>12.108000000000001</v>
      </c>
      <c r="E464" s="3">
        <v>1E-3</v>
      </c>
      <c r="F464" s="6">
        <v>9.6989999999999998</v>
      </c>
      <c r="G464" s="3">
        <f t="shared" si="28"/>
        <v>0.80104056813341851</v>
      </c>
      <c r="H464" s="6">
        <v>2.4089999999999998</v>
      </c>
      <c r="I464" s="3">
        <f t="shared" si="29"/>
        <v>0.19895934927656514</v>
      </c>
    </row>
    <row r="465" spans="1:9" ht="24" customHeight="1" x14ac:dyDescent="0.2">
      <c r="A465" s="4" t="str">
        <f>A464</f>
        <v xml:space="preserve">NESTLE SA </v>
      </c>
      <c r="B465" s="4" t="str">
        <f>"Subtotal: " &amp;B464</f>
        <v xml:space="preserve">Subtotal: DIGIORNO PIZZA-FROZEN </v>
      </c>
      <c r="C465" s="4" t="s">
        <v>18</v>
      </c>
      <c r="D465" s="6">
        <f>SUBTOTAL(9,D458:D464)</f>
        <v>12101.434999999999</v>
      </c>
      <c r="E465" s="3">
        <v>5.1999999999999998E-2</v>
      </c>
      <c r="F465" s="6">
        <f>SUBTOTAL(9,F458:F464)</f>
        <v>8401.982</v>
      </c>
      <c r="G465" s="3">
        <v>0.69399999999999995</v>
      </c>
      <c r="H465" s="6">
        <f>SUBTOTAL(9,H458:H464)</f>
        <v>3699.453</v>
      </c>
      <c r="I465" s="3">
        <v>0.30599999999999999</v>
      </c>
    </row>
    <row r="466" spans="1:9" ht="12" customHeight="1" x14ac:dyDescent="0.2">
      <c r="A466" s="4" t="s">
        <v>139</v>
      </c>
      <c r="B466" s="4" t="s">
        <v>161</v>
      </c>
      <c r="C466" s="4" t="s">
        <v>44</v>
      </c>
      <c r="D466" s="6">
        <v>1.4E-2</v>
      </c>
      <c r="E466" s="3">
        <v>0.111</v>
      </c>
      <c r="F466" s="6">
        <v>1.4E-2</v>
      </c>
      <c r="G466" s="3">
        <f>F466/($D466 + 0.000001)</f>
        <v>0.99992857653024791</v>
      </c>
      <c r="H466" s="6">
        <v>0</v>
      </c>
      <c r="I466" s="3">
        <f>H466/($D466 + 0.000001)</f>
        <v>0</v>
      </c>
    </row>
    <row r="467" spans="1:9" ht="12" customHeight="1" x14ac:dyDescent="0.2">
      <c r="A467" s="4" t="s">
        <v>139</v>
      </c>
      <c r="B467" s="4" t="s">
        <v>161</v>
      </c>
      <c r="C467" s="4" t="s">
        <v>32</v>
      </c>
      <c r="D467" s="6">
        <v>0</v>
      </c>
      <c r="E467" s="3">
        <v>0</v>
      </c>
      <c r="F467" s="6">
        <v>0</v>
      </c>
      <c r="G467" s="3">
        <f>F467/($D467 + 0.000001)</f>
        <v>0</v>
      </c>
      <c r="H467" s="6">
        <v>0</v>
      </c>
      <c r="I467" s="3">
        <f>H467/($D467 + 0.000001)</f>
        <v>0</v>
      </c>
    </row>
    <row r="468" spans="1:9" ht="12" customHeight="1" x14ac:dyDescent="0.2">
      <c r="A468" s="4" t="s">
        <v>139</v>
      </c>
      <c r="B468" s="4" t="s">
        <v>161</v>
      </c>
      <c r="C468" s="4" t="s">
        <v>33</v>
      </c>
      <c r="D468" s="6">
        <v>0</v>
      </c>
      <c r="E468" s="3">
        <v>0</v>
      </c>
      <c r="F468" s="6">
        <v>0</v>
      </c>
      <c r="G468" s="3">
        <f>F468/($D468 + 0.000001)</f>
        <v>0</v>
      </c>
      <c r="H468" s="6">
        <v>0</v>
      </c>
      <c r="I468" s="3">
        <f>H468/($D468 + 0.000001)</f>
        <v>0</v>
      </c>
    </row>
    <row r="469" spans="1:9" ht="12" customHeight="1" x14ac:dyDescent="0.2">
      <c r="A469" s="4" t="s">
        <v>139</v>
      </c>
      <c r="B469" s="4" t="s">
        <v>161</v>
      </c>
      <c r="C469" s="4" t="s">
        <v>17</v>
      </c>
      <c r="D469" s="6">
        <v>0.112</v>
      </c>
      <c r="E469" s="3">
        <v>0.88900000000000001</v>
      </c>
      <c r="F469" s="6">
        <v>0</v>
      </c>
      <c r="G469" s="3">
        <f>F469/($D469 + 0.000001)</f>
        <v>0</v>
      </c>
      <c r="H469" s="6">
        <v>0.112</v>
      </c>
      <c r="I469" s="3">
        <f>H469/($D469 + 0.000001)</f>
        <v>0.99999107150829014</v>
      </c>
    </row>
    <row r="470" spans="1:9" ht="24" customHeight="1" x14ac:dyDescent="0.2">
      <c r="A470" s="4" t="str">
        <f>A469</f>
        <v xml:space="preserve">NESTLE SA </v>
      </c>
      <c r="B470" s="4" t="str">
        <f>"Subtotal: " &amp;B469</f>
        <v xml:space="preserve">Subtotal: DIGIORNO RISING CRUST PIZZA-FROZEN </v>
      </c>
      <c r="C470" s="4" t="s">
        <v>18</v>
      </c>
      <c r="D470" s="6">
        <f>SUBTOTAL(9,D466:D469)</f>
        <v>0.126</v>
      </c>
      <c r="E470" s="3">
        <v>1E-4</v>
      </c>
      <c r="F470" s="6">
        <f>SUBTOTAL(9,F466:F469)</f>
        <v>1.4E-2</v>
      </c>
      <c r="G470" s="3">
        <v>0.111</v>
      </c>
      <c r="H470" s="6">
        <f>SUBTOTAL(9,H466:H469)</f>
        <v>0.112</v>
      </c>
      <c r="I470" s="3">
        <v>0.88900000000000001</v>
      </c>
    </row>
    <row r="471" spans="1:9" ht="12" customHeight="1" x14ac:dyDescent="0.2">
      <c r="A471" s="4" t="s">
        <v>139</v>
      </c>
      <c r="B471" s="4" t="s">
        <v>162</v>
      </c>
      <c r="C471" s="4" t="s">
        <v>29</v>
      </c>
      <c r="D471" s="6">
        <v>24.635999999999999</v>
      </c>
      <c r="E471" s="3">
        <v>1</v>
      </c>
      <c r="F471" s="6">
        <v>0</v>
      </c>
      <c r="G471" s="3">
        <f>F471/($D471 + 0.000001)</f>
        <v>0</v>
      </c>
      <c r="H471" s="6">
        <v>24.635999999999999</v>
      </c>
      <c r="I471" s="3">
        <f>H471/($D471 + 0.000001)</f>
        <v>0.99999995940899655</v>
      </c>
    </row>
    <row r="472" spans="1:9" ht="24" customHeight="1" x14ac:dyDescent="0.2">
      <c r="A472" s="4" t="str">
        <f>A471</f>
        <v xml:space="preserve">NESTLE SA </v>
      </c>
      <c r="B472" s="4" t="str">
        <f>"Subtotal: " &amp;B471</f>
        <v xml:space="preserve">Subtotal: DIY NETWORK RESCUE RENOVATION QUICK TIP VIGNETTE </v>
      </c>
      <c r="C472" s="4" t="s">
        <v>18</v>
      </c>
      <c r="D472" s="6">
        <f>SUBTOTAL(9,D471:D471)</f>
        <v>24.635999999999999</v>
      </c>
      <c r="E472" s="3">
        <v>1E-4</v>
      </c>
      <c r="F472" s="6">
        <f>SUBTOTAL(9,F471:F471)</f>
        <v>0</v>
      </c>
      <c r="G472" s="3">
        <v>0</v>
      </c>
      <c r="H472" s="6">
        <f>SUBTOTAL(9,H471:H471)</f>
        <v>24.635999999999999</v>
      </c>
      <c r="I472" s="3">
        <v>1</v>
      </c>
    </row>
    <row r="473" spans="1:9" ht="12" customHeight="1" x14ac:dyDescent="0.2">
      <c r="A473" s="4" t="s">
        <v>139</v>
      </c>
      <c r="B473" s="4" t="s">
        <v>163</v>
      </c>
      <c r="C473" s="4" t="s">
        <v>39</v>
      </c>
      <c r="D473" s="6">
        <v>64.88</v>
      </c>
      <c r="E473" s="3">
        <v>1</v>
      </c>
      <c r="F473" s="6">
        <v>0</v>
      </c>
      <c r="G473" s="3">
        <f>F473/($D473 + 0.000001)</f>
        <v>0</v>
      </c>
      <c r="H473" s="6">
        <v>64.88</v>
      </c>
      <c r="I473" s="3">
        <f>H473/($D473 + 0.000001)</f>
        <v>0.99999998458692996</v>
      </c>
    </row>
    <row r="474" spans="1:9" ht="24" customHeight="1" x14ac:dyDescent="0.2">
      <c r="A474" s="4" t="str">
        <f>A473</f>
        <v xml:space="preserve">NESTLE SA </v>
      </c>
      <c r="B474" s="4" t="str">
        <f>"Subtotal: " &amp;B473</f>
        <v xml:space="preserve">Subtotal: DYSPORT RX-HUMAN-WRINKLES </v>
      </c>
      <c r="C474" s="4" t="s">
        <v>18</v>
      </c>
      <c r="D474" s="6">
        <f>SUBTOTAL(9,D473:D473)</f>
        <v>64.88</v>
      </c>
      <c r="E474" s="3">
        <v>1E-4</v>
      </c>
      <c r="F474" s="6">
        <f>SUBTOTAL(9,F473:F473)</f>
        <v>0</v>
      </c>
      <c r="G474" s="3">
        <v>0</v>
      </c>
      <c r="H474" s="6">
        <f>SUBTOTAL(9,H473:H473)</f>
        <v>64.88</v>
      </c>
      <c r="I474" s="3">
        <v>1</v>
      </c>
    </row>
    <row r="475" spans="1:9" ht="12" customHeight="1" x14ac:dyDescent="0.2">
      <c r="A475" s="4" t="s">
        <v>139</v>
      </c>
      <c r="B475" s="4" t="s">
        <v>164</v>
      </c>
      <c r="C475" s="4" t="s">
        <v>24</v>
      </c>
      <c r="D475" s="6">
        <v>1.4E-2</v>
      </c>
      <c r="E475" s="3">
        <v>1</v>
      </c>
      <c r="F475" s="6">
        <v>1.4E-2</v>
      </c>
      <c r="G475" s="3">
        <f>F475/($D475 + 0.000001)</f>
        <v>0.99992857653024791</v>
      </c>
      <c r="H475" s="6">
        <v>0</v>
      </c>
      <c r="I475" s="3">
        <f>H475/($D475 + 0.000001)</f>
        <v>0</v>
      </c>
    </row>
    <row r="476" spans="1:9" ht="24" customHeight="1" x14ac:dyDescent="0.2">
      <c r="A476" s="4" t="str">
        <f>A475</f>
        <v xml:space="preserve">NESTLE SA </v>
      </c>
      <c r="B476" s="4" t="str">
        <f>"Subtotal: " &amp;B475</f>
        <v xml:space="preserve">Subtotal: EDYS ICE CREAM </v>
      </c>
      <c r="C476" s="4" t="s">
        <v>18</v>
      </c>
      <c r="D476" s="6">
        <f>SUBTOTAL(9,D475:D475)</f>
        <v>1.4E-2</v>
      </c>
      <c r="E476" s="3">
        <v>1E-4</v>
      </c>
      <c r="F476" s="6">
        <f>SUBTOTAL(9,F475:F475)</f>
        <v>1.4E-2</v>
      </c>
      <c r="G476" s="3">
        <v>1</v>
      </c>
      <c r="H476" s="6">
        <f>SUBTOTAL(9,H475:H475)</f>
        <v>0</v>
      </c>
      <c r="I476" s="3">
        <v>0</v>
      </c>
    </row>
    <row r="477" spans="1:9" ht="12" customHeight="1" x14ac:dyDescent="0.2">
      <c r="A477" s="4" t="s">
        <v>139</v>
      </c>
      <c r="B477" s="4" t="s">
        <v>165</v>
      </c>
      <c r="C477" s="4" t="s">
        <v>24</v>
      </c>
      <c r="D477" s="6">
        <v>0</v>
      </c>
      <c r="E477" s="3">
        <v>0</v>
      </c>
      <c r="F477" s="6">
        <v>0</v>
      </c>
      <c r="G477" s="3">
        <f>F477/($D477 + 0.000001)</f>
        <v>0</v>
      </c>
      <c r="H477" s="6">
        <v>0</v>
      </c>
      <c r="I477" s="3">
        <f>H477/($D477 + 0.000001)</f>
        <v>0</v>
      </c>
    </row>
    <row r="478" spans="1:9" ht="24" customHeight="1" x14ac:dyDescent="0.2">
      <c r="A478" s="4" t="str">
        <f>A477</f>
        <v xml:space="preserve">NESTLE SA </v>
      </c>
      <c r="B478" s="4" t="str">
        <f>"Subtotal: " &amp;B477</f>
        <v xml:space="preserve">Subtotal: EDYS OUTSHINE FROZEN NOVELTIES </v>
      </c>
      <c r="C478" s="4" t="s">
        <v>18</v>
      </c>
      <c r="D478" s="6">
        <f>SUBTOTAL(9,D477:D477)</f>
        <v>0</v>
      </c>
      <c r="E478" s="3">
        <v>0</v>
      </c>
      <c r="F478" s="6">
        <f>SUBTOTAL(9,F477:F477)</f>
        <v>0</v>
      </c>
      <c r="G478" s="3">
        <v>0</v>
      </c>
      <c r="H478" s="6">
        <f>SUBTOTAL(9,H477:H477)</f>
        <v>0</v>
      </c>
      <c r="I478" s="3">
        <v>0</v>
      </c>
    </row>
    <row r="479" spans="1:9" ht="12" customHeight="1" x14ac:dyDescent="0.2">
      <c r="A479" s="4" t="s">
        <v>139</v>
      </c>
      <c r="B479" s="4" t="s">
        <v>166</v>
      </c>
      <c r="C479" s="4" t="s">
        <v>44</v>
      </c>
      <c r="D479" s="6">
        <v>0.185</v>
      </c>
      <c r="E479" s="3">
        <v>1.0999999999999999E-2</v>
      </c>
      <c r="F479" s="6">
        <v>0</v>
      </c>
      <c r="G479" s="3">
        <f>F479/($D479 + 0.000001)</f>
        <v>0</v>
      </c>
      <c r="H479" s="6">
        <v>0.185</v>
      </c>
      <c r="I479" s="3">
        <f>H479/($D479 + 0.000001)</f>
        <v>0.99999459462381279</v>
      </c>
    </row>
    <row r="480" spans="1:9" ht="12" customHeight="1" x14ac:dyDescent="0.2">
      <c r="A480" s="4" t="s">
        <v>139</v>
      </c>
      <c r="B480" s="4" t="s">
        <v>166</v>
      </c>
      <c r="C480" s="4" t="s">
        <v>31</v>
      </c>
      <c r="D480" s="6">
        <v>17.395</v>
      </c>
      <c r="E480" s="3">
        <v>0.98899999999999999</v>
      </c>
      <c r="F480" s="6">
        <v>12.516</v>
      </c>
      <c r="G480" s="3">
        <f>F480/($D480 + 0.000001)</f>
        <v>0.7195170612522529</v>
      </c>
      <c r="H480" s="6">
        <v>4.8789999999999996</v>
      </c>
      <c r="I480" s="3">
        <f>H480/($D480 + 0.000001)</f>
        <v>0.28048288125996657</v>
      </c>
    </row>
    <row r="481" spans="1:9" ht="24" customHeight="1" x14ac:dyDescent="0.2">
      <c r="A481" s="4" t="str">
        <f>A480</f>
        <v xml:space="preserve">NESTLE SA </v>
      </c>
      <c r="B481" s="4" t="str">
        <f>"Subtotal: " &amp;B480</f>
        <v xml:space="preserve">Subtotal: GALDERMA PHARMACEUTICAL HOUSES </v>
      </c>
      <c r="C481" s="4" t="s">
        <v>18</v>
      </c>
      <c r="D481" s="6">
        <f>SUBTOTAL(9,D479:D480)</f>
        <v>17.579999999999998</v>
      </c>
      <c r="E481" s="3">
        <v>1E-4</v>
      </c>
      <c r="F481" s="6">
        <f>SUBTOTAL(9,F479:F480)</f>
        <v>12.516</v>
      </c>
      <c r="G481" s="3">
        <v>0.71199999999999997</v>
      </c>
      <c r="H481" s="6">
        <f>SUBTOTAL(9,H479:H480)</f>
        <v>5.0639999999999992</v>
      </c>
      <c r="I481" s="3">
        <v>0.28799999999999998</v>
      </c>
    </row>
    <row r="482" spans="1:9" ht="12" customHeight="1" x14ac:dyDescent="0.2">
      <c r="A482" s="4" t="s">
        <v>139</v>
      </c>
      <c r="B482" s="4" t="s">
        <v>167</v>
      </c>
      <c r="C482" s="4" t="s">
        <v>29</v>
      </c>
      <c r="D482" s="6">
        <v>2705.1120000000001</v>
      </c>
      <c r="E482" s="3">
        <v>0.72199999999999998</v>
      </c>
      <c r="F482" s="6">
        <v>2534.462</v>
      </c>
      <c r="G482" s="3">
        <f t="shared" ref="G482:G487" si="30">F482/($D482 + 0.000001)</f>
        <v>0.93691573549009588</v>
      </c>
      <c r="H482" s="6">
        <v>170.65</v>
      </c>
      <c r="I482" s="3">
        <f t="shared" ref="I482:I487" si="31">H482/($D482 + 0.000001)</f>
        <v>6.3084264140233659E-2</v>
      </c>
    </row>
    <row r="483" spans="1:9" ht="12" customHeight="1" x14ac:dyDescent="0.2">
      <c r="A483" s="4" t="s">
        <v>139</v>
      </c>
      <c r="B483" s="4" t="s">
        <v>167</v>
      </c>
      <c r="C483" s="4" t="s">
        <v>22</v>
      </c>
      <c r="D483" s="6">
        <v>40.704000000000001</v>
      </c>
      <c r="E483" s="3">
        <v>1.0999999999999999E-2</v>
      </c>
      <c r="F483" s="6">
        <v>40.704000000000001</v>
      </c>
      <c r="G483" s="3">
        <f t="shared" si="30"/>
        <v>0.99999997543239061</v>
      </c>
      <c r="H483" s="6">
        <v>0</v>
      </c>
      <c r="I483" s="3">
        <f t="shared" si="31"/>
        <v>0</v>
      </c>
    </row>
    <row r="484" spans="1:9" ht="12" customHeight="1" x14ac:dyDescent="0.2">
      <c r="A484" s="4" t="s">
        <v>139</v>
      </c>
      <c r="B484" s="4" t="s">
        <v>167</v>
      </c>
      <c r="C484" s="4" t="s">
        <v>44</v>
      </c>
      <c r="D484" s="6">
        <v>2.4380000000000002</v>
      </c>
      <c r="E484" s="3">
        <v>1E-4</v>
      </c>
      <c r="F484" s="6">
        <v>1.5529999999999999</v>
      </c>
      <c r="G484" s="3">
        <f t="shared" si="30"/>
        <v>0.63699727768774494</v>
      </c>
      <c r="H484" s="6">
        <v>0.88500000000000001</v>
      </c>
      <c r="I484" s="3">
        <f t="shared" si="31"/>
        <v>0.36300231214015083</v>
      </c>
    </row>
    <row r="485" spans="1:9" ht="12" customHeight="1" x14ac:dyDescent="0.2">
      <c r="A485" s="4" t="s">
        <v>139</v>
      </c>
      <c r="B485" s="4" t="s">
        <v>167</v>
      </c>
      <c r="C485" s="4" t="s">
        <v>30</v>
      </c>
      <c r="D485" s="6">
        <v>47.5</v>
      </c>
      <c r="E485" s="3">
        <v>1.2999999999999999E-2</v>
      </c>
      <c r="F485" s="6">
        <v>42</v>
      </c>
      <c r="G485" s="3">
        <f t="shared" si="30"/>
        <v>0.88421050770083143</v>
      </c>
      <c r="H485" s="6">
        <v>5.5</v>
      </c>
      <c r="I485" s="3">
        <f t="shared" si="31"/>
        <v>0.11578947124653745</v>
      </c>
    </row>
    <row r="486" spans="1:9" ht="12" customHeight="1" x14ac:dyDescent="0.2">
      <c r="A486" s="4" t="s">
        <v>139</v>
      </c>
      <c r="B486" s="4" t="s">
        <v>167</v>
      </c>
      <c r="C486" s="4" t="s">
        <v>17</v>
      </c>
      <c r="D486" s="6">
        <v>465.887</v>
      </c>
      <c r="E486" s="3">
        <v>0.124</v>
      </c>
      <c r="F486" s="6">
        <v>403.19099999999997</v>
      </c>
      <c r="G486" s="3">
        <f t="shared" si="30"/>
        <v>0.86542659300339653</v>
      </c>
      <c r="H486" s="6">
        <v>62.695999999999998</v>
      </c>
      <c r="I486" s="3">
        <f t="shared" si="31"/>
        <v>0.13457340485016023</v>
      </c>
    </row>
    <row r="487" spans="1:9" ht="12" customHeight="1" x14ac:dyDescent="0.2">
      <c r="A487" s="4" t="s">
        <v>139</v>
      </c>
      <c r="B487" s="4" t="s">
        <v>167</v>
      </c>
      <c r="C487" s="4" t="s">
        <v>34</v>
      </c>
      <c r="D487" s="6">
        <v>482.94900000000001</v>
      </c>
      <c r="E487" s="3">
        <v>0.129</v>
      </c>
      <c r="F487" s="6">
        <v>434.14</v>
      </c>
      <c r="G487" s="3">
        <f t="shared" si="30"/>
        <v>0.89893549650390514</v>
      </c>
      <c r="H487" s="6">
        <v>48.808999999999997</v>
      </c>
      <c r="I487" s="3">
        <f t="shared" si="31"/>
        <v>0.1010645014254828</v>
      </c>
    </row>
    <row r="488" spans="1:9" ht="24" customHeight="1" x14ac:dyDescent="0.2">
      <c r="A488" s="4" t="str">
        <f>A487</f>
        <v xml:space="preserve">NESTLE SA </v>
      </c>
      <c r="B488" s="4" t="str">
        <f>"Subtotal: " &amp;B487</f>
        <v xml:space="preserve">Subtotal: GERBER BABY FOODS </v>
      </c>
      <c r="C488" s="4" t="s">
        <v>18</v>
      </c>
      <c r="D488" s="6">
        <f>SUBTOTAL(9,D482:D487)</f>
        <v>3744.5900000000006</v>
      </c>
      <c r="E488" s="3">
        <v>1.6E-2</v>
      </c>
      <c r="F488" s="6">
        <f>SUBTOTAL(9,F482:F487)</f>
        <v>3456.0499999999997</v>
      </c>
      <c r="G488" s="3">
        <v>0.92300000000000004</v>
      </c>
      <c r="H488" s="6">
        <f>SUBTOTAL(9,H482:H487)</f>
        <v>288.53999999999996</v>
      </c>
      <c r="I488" s="3">
        <v>7.6999999999999999E-2</v>
      </c>
    </row>
    <row r="489" spans="1:9" ht="12" customHeight="1" x14ac:dyDescent="0.2">
      <c r="A489" s="4" t="s">
        <v>139</v>
      </c>
      <c r="B489" s="4" t="s">
        <v>168</v>
      </c>
      <c r="C489" s="4" t="s">
        <v>24</v>
      </c>
      <c r="D489" s="6">
        <v>0.154</v>
      </c>
      <c r="E489" s="3">
        <v>1</v>
      </c>
      <c r="F489" s="6">
        <v>0</v>
      </c>
      <c r="G489" s="3">
        <f>F489/($D489 + 0.000001)</f>
        <v>0</v>
      </c>
      <c r="H489" s="6">
        <v>0.154</v>
      </c>
      <c r="I489" s="3">
        <f>H489/($D489 + 0.000001)</f>
        <v>0.99999350653567187</v>
      </c>
    </row>
    <row r="490" spans="1:9" ht="24" customHeight="1" x14ac:dyDescent="0.2">
      <c r="A490" s="4" t="str">
        <f>A489</f>
        <v xml:space="preserve">NESTLE SA </v>
      </c>
      <c r="B490" s="4" t="str">
        <f>"Subtotal: " &amp;B489</f>
        <v xml:space="preserve">Subtotal: GERBER BABY PDTS </v>
      </c>
      <c r="C490" s="4" t="s">
        <v>18</v>
      </c>
      <c r="D490" s="6">
        <f>SUBTOTAL(9,D489:D489)</f>
        <v>0.154</v>
      </c>
      <c r="E490" s="3">
        <v>1E-4</v>
      </c>
      <c r="F490" s="6">
        <f>SUBTOTAL(9,F489:F489)</f>
        <v>0</v>
      </c>
      <c r="G490" s="3">
        <v>0</v>
      </c>
      <c r="H490" s="6">
        <f>SUBTOTAL(9,H489:H489)</f>
        <v>0.154</v>
      </c>
      <c r="I490" s="3">
        <v>1</v>
      </c>
    </row>
    <row r="491" spans="1:9" ht="12" customHeight="1" x14ac:dyDescent="0.2">
      <c r="A491" s="4" t="s">
        <v>139</v>
      </c>
      <c r="B491" s="4" t="s">
        <v>169</v>
      </c>
      <c r="C491" s="4" t="s">
        <v>44</v>
      </c>
      <c r="D491" s="6">
        <v>3.04</v>
      </c>
      <c r="E491" s="3">
        <v>2E-3</v>
      </c>
      <c r="F491" s="6">
        <v>3.04</v>
      </c>
      <c r="G491" s="3">
        <f>F491/($D491 + 0.000001)</f>
        <v>0.99999967105273979</v>
      </c>
      <c r="H491" s="6">
        <v>0</v>
      </c>
      <c r="I491" s="3">
        <f>H491/($D491 + 0.000001)</f>
        <v>0</v>
      </c>
    </row>
    <row r="492" spans="1:9" ht="12" customHeight="1" x14ac:dyDescent="0.2">
      <c r="A492" s="4" t="s">
        <v>139</v>
      </c>
      <c r="B492" s="4" t="s">
        <v>169</v>
      </c>
      <c r="C492" s="4" t="s">
        <v>39</v>
      </c>
      <c r="D492" s="6">
        <v>1881.489</v>
      </c>
      <c r="E492" s="3">
        <v>0.998</v>
      </c>
      <c r="F492" s="6">
        <v>1490.6849999999999</v>
      </c>
      <c r="G492" s="3">
        <f>F492/($D492 + 0.000001)</f>
        <v>0.79229004219940158</v>
      </c>
      <c r="H492" s="6">
        <v>390.80399999999997</v>
      </c>
      <c r="I492" s="3">
        <f>H492/($D492 + 0.000001)</f>
        <v>0.20770995726910441</v>
      </c>
    </row>
    <row r="493" spans="1:9" ht="24" customHeight="1" x14ac:dyDescent="0.2">
      <c r="A493" s="4" t="str">
        <f>A492</f>
        <v xml:space="preserve">NESTLE SA </v>
      </c>
      <c r="B493" s="4" t="str">
        <f>"Subtotal: " &amp;B492</f>
        <v xml:space="preserve">Subtotal: GERBER CEREAL </v>
      </c>
      <c r="C493" s="4" t="s">
        <v>18</v>
      </c>
      <c r="D493" s="6">
        <f>SUBTOTAL(9,D491:D492)</f>
        <v>1884.529</v>
      </c>
      <c r="E493" s="3">
        <v>8.0000000000000002E-3</v>
      </c>
      <c r="F493" s="6">
        <f>SUBTOTAL(9,F491:F492)</f>
        <v>1493.7249999999999</v>
      </c>
      <c r="G493" s="3">
        <v>0.79300000000000004</v>
      </c>
      <c r="H493" s="6">
        <f>SUBTOTAL(9,H491:H492)</f>
        <v>390.80399999999997</v>
      </c>
      <c r="I493" s="3">
        <v>0.20699999999999999</v>
      </c>
    </row>
    <row r="494" spans="1:9" ht="12" customHeight="1" x14ac:dyDescent="0.2">
      <c r="A494" s="4" t="s">
        <v>139</v>
      </c>
      <c r="B494" s="4" t="s">
        <v>170</v>
      </c>
      <c r="C494" s="4" t="s">
        <v>22</v>
      </c>
      <c r="D494" s="6">
        <v>40.704000000000001</v>
      </c>
      <c r="E494" s="3">
        <v>1</v>
      </c>
      <c r="F494" s="6">
        <v>40.704000000000001</v>
      </c>
      <c r="G494" s="3">
        <f>F494/($D494 + 0.000001)</f>
        <v>0.99999997543239061</v>
      </c>
      <c r="H494" s="6">
        <v>0</v>
      </c>
      <c r="I494" s="3">
        <f>H494/($D494 + 0.000001)</f>
        <v>0</v>
      </c>
    </row>
    <row r="495" spans="1:9" ht="24" customHeight="1" x14ac:dyDescent="0.2">
      <c r="A495" s="4" t="str">
        <f>A494</f>
        <v xml:space="preserve">NESTLE SA </v>
      </c>
      <c r="B495" s="4" t="str">
        <f>"Subtotal: " &amp;B494</f>
        <v xml:space="preserve">Subtotal: GERBER GOOD START INFANT FORMULA </v>
      </c>
      <c r="C495" s="4" t="s">
        <v>18</v>
      </c>
      <c r="D495" s="6">
        <f>SUBTOTAL(9,D494:D494)</f>
        <v>40.704000000000001</v>
      </c>
      <c r="E495" s="3">
        <v>1E-4</v>
      </c>
      <c r="F495" s="6">
        <f>SUBTOTAL(9,F494:F494)</f>
        <v>40.704000000000001</v>
      </c>
      <c r="G495" s="3">
        <v>1</v>
      </c>
      <c r="H495" s="6">
        <f>SUBTOTAL(9,H494:H494)</f>
        <v>0</v>
      </c>
      <c r="I495" s="3">
        <v>0</v>
      </c>
    </row>
    <row r="496" spans="1:9" ht="12" customHeight="1" x14ac:dyDescent="0.2">
      <c r="A496" s="4" t="s">
        <v>139</v>
      </c>
      <c r="B496" s="4" t="s">
        <v>171</v>
      </c>
      <c r="C496" s="4" t="s">
        <v>29</v>
      </c>
      <c r="D496" s="6">
        <v>191.31899999999999</v>
      </c>
      <c r="E496" s="3">
        <v>0.999</v>
      </c>
      <c r="F496" s="6">
        <v>0</v>
      </c>
      <c r="G496" s="3">
        <f>F496/($D496 + 0.000001)</f>
        <v>0</v>
      </c>
      <c r="H496" s="6">
        <v>191.31899999999999</v>
      </c>
      <c r="I496" s="3">
        <f>H496/($D496 + 0.000001)</f>
        <v>0.99999999477312762</v>
      </c>
    </row>
    <row r="497" spans="1:9" ht="12" customHeight="1" x14ac:dyDescent="0.2">
      <c r="A497" s="4" t="s">
        <v>139</v>
      </c>
      <c r="B497" s="4" t="s">
        <v>171</v>
      </c>
      <c r="C497" s="4" t="s">
        <v>17</v>
      </c>
      <c r="D497" s="6">
        <v>0.21199999999999999</v>
      </c>
      <c r="E497" s="3">
        <v>1E-3</v>
      </c>
      <c r="F497" s="6">
        <v>0</v>
      </c>
      <c r="G497" s="3">
        <f>F497/($D497 + 0.000001)</f>
        <v>0</v>
      </c>
      <c r="H497" s="6">
        <v>0.21199999999999999</v>
      </c>
      <c r="I497" s="3">
        <f>H497/($D497 + 0.000001)</f>
        <v>0.99999528304111773</v>
      </c>
    </row>
    <row r="498" spans="1:9" ht="24" customHeight="1" x14ac:dyDescent="0.2">
      <c r="A498" s="4" t="str">
        <f>A497</f>
        <v xml:space="preserve">NESTLE SA </v>
      </c>
      <c r="B498" s="4" t="str">
        <f>"Subtotal: " &amp;B497</f>
        <v xml:space="preserve">Subtotal: GERBER GRABBERS BABY FOODS </v>
      </c>
      <c r="C498" s="4" t="s">
        <v>18</v>
      </c>
      <c r="D498" s="6">
        <f>SUBTOTAL(9,D496:D497)</f>
        <v>191.53099999999998</v>
      </c>
      <c r="E498" s="3">
        <v>1E-4</v>
      </c>
      <c r="F498" s="6">
        <f>SUBTOTAL(9,F496:F497)</f>
        <v>0</v>
      </c>
      <c r="G498" s="3">
        <v>0</v>
      </c>
      <c r="H498" s="6">
        <f>SUBTOTAL(9,H496:H497)</f>
        <v>191.53099999999998</v>
      </c>
      <c r="I498" s="3">
        <v>1</v>
      </c>
    </row>
    <row r="499" spans="1:9" ht="12" customHeight="1" x14ac:dyDescent="0.2">
      <c r="A499" s="4" t="s">
        <v>139</v>
      </c>
      <c r="B499" s="4" t="s">
        <v>172</v>
      </c>
      <c r="C499" s="4" t="s">
        <v>29</v>
      </c>
      <c r="D499" s="6">
        <v>176.82900000000001</v>
      </c>
      <c r="E499" s="3">
        <v>0.54800000000000004</v>
      </c>
      <c r="F499" s="6">
        <v>0</v>
      </c>
      <c r="G499" s="3">
        <f>F499/($D499 + 0.000001)</f>
        <v>0</v>
      </c>
      <c r="H499" s="6">
        <v>176.82900000000001</v>
      </c>
      <c r="I499" s="3">
        <f>H499/($D499 + 0.000001)</f>
        <v>0.99999999434481901</v>
      </c>
    </row>
    <row r="500" spans="1:9" ht="12" customHeight="1" x14ac:dyDescent="0.2">
      <c r="A500" s="4" t="s">
        <v>139</v>
      </c>
      <c r="B500" s="4" t="s">
        <v>172</v>
      </c>
      <c r="C500" s="4" t="s">
        <v>30</v>
      </c>
      <c r="D500" s="6">
        <v>7</v>
      </c>
      <c r="E500" s="3">
        <v>2.1999999999999999E-2</v>
      </c>
      <c r="F500" s="6">
        <v>0</v>
      </c>
      <c r="G500" s="3">
        <f>F500/($D500 + 0.000001)</f>
        <v>0</v>
      </c>
      <c r="H500" s="6">
        <v>7</v>
      </c>
      <c r="I500" s="3">
        <f>H500/($D500 + 0.000001)</f>
        <v>0.99999985714287754</v>
      </c>
    </row>
    <row r="501" spans="1:9" ht="12" customHeight="1" x14ac:dyDescent="0.2">
      <c r="A501" s="4" t="s">
        <v>139</v>
      </c>
      <c r="B501" s="4" t="s">
        <v>172</v>
      </c>
      <c r="C501" s="4" t="s">
        <v>17</v>
      </c>
      <c r="D501" s="6">
        <v>88.302000000000007</v>
      </c>
      <c r="E501" s="3">
        <v>0.27400000000000002</v>
      </c>
      <c r="F501" s="6">
        <v>0</v>
      </c>
      <c r="G501" s="3">
        <f>F501/($D501 + 0.000001)</f>
        <v>0</v>
      </c>
      <c r="H501" s="6">
        <v>88.302000000000007</v>
      </c>
      <c r="I501" s="3">
        <f>H501/($D501 + 0.000001)</f>
        <v>0.99999998867522832</v>
      </c>
    </row>
    <row r="502" spans="1:9" ht="12" customHeight="1" x14ac:dyDescent="0.2">
      <c r="A502" s="4" t="s">
        <v>139</v>
      </c>
      <c r="B502" s="4" t="s">
        <v>172</v>
      </c>
      <c r="C502" s="4" t="s">
        <v>34</v>
      </c>
      <c r="D502" s="6">
        <v>50.444000000000003</v>
      </c>
      <c r="E502" s="3">
        <v>0.156</v>
      </c>
      <c r="F502" s="6">
        <v>0</v>
      </c>
      <c r="G502" s="3">
        <f>F502/($D502 + 0.000001)</f>
        <v>0</v>
      </c>
      <c r="H502" s="6">
        <v>50.444000000000003</v>
      </c>
      <c r="I502" s="3">
        <f>H502/($D502 + 0.000001)</f>
        <v>0.9999999801760372</v>
      </c>
    </row>
    <row r="503" spans="1:9" ht="24" customHeight="1" x14ac:dyDescent="0.2">
      <c r="A503" s="4" t="str">
        <f>A502</f>
        <v xml:space="preserve">NESTLE SA </v>
      </c>
      <c r="B503" s="4" t="str">
        <f>"Subtotal: " &amp;B502</f>
        <v xml:space="preserve">Subtotal: GERBER GRADUATES BABY FOODS </v>
      </c>
      <c r="C503" s="4" t="s">
        <v>18</v>
      </c>
      <c r="D503" s="6">
        <f>SUBTOTAL(9,D499:D502)</f>
        <v>322.57500000000005</v>
      </c>
      <c r="E503" s="3">
        <v>1E-3</v>
      </c>
      <c r="F503" s="6">
        <f>SUBTOTAL(9,F499:F502)</f>
        <v>0</v>
      </c>
      <c r="G503" s="3">
        <v>0</v>
      </c>
      <c r="H503" s="6">
        <f>SUBTOTAL(9,H499:H502)</f>
        <v>322.57500000000005</v>
      </c>
      <c r="I503" s="3">
        <v>1</v>
      </c>
    </row>
    <row r="504" spans="1:9" ht="12" customHeight="1" x14ac:dyDescent="0.2">
      <c r="A504" s="4" t="s">
        <v>139</v>
      </c>
      <c r="B504" s="4" t="s">
        <v>173</v>
      </c>
      <c r="C504" s="4" t="s">
        <v>29</v>
      </c>
      <c r="D504" s="6">
        <v>14167.165000000001</v>
      </c>
      <c r="E504" s="3">
        <v>0.73799999999999999</v>
      </c>
      <c r="F504" s="6">
        <v>11181.429</v>
      </c>
      <c r="G504" s="3">
        <f t="shared" ref="G504:G509" si="32">F504/($D504 + 0.000001)</f>
        <v>0.78924957810618779</v>
      </c>
      <c r="H504" s="6">
        <v>2985.7359999999999</v>
      </c>
      <c r="I504" s="3">
        <f t="shared" ref="I504:I509" si="33">H504/($D504 + 0.000001)</f>
        <v>0.2107504218232264</v>
      </c>
    </row>
    <row r="505" spans="1:9" ht="12" customHeight="1" x14ac:dyDescent="0.2">
      <c r="A505" s="4" t="s">
        <v>139</v>
      </c>
      <c r="B505" s="4" t="s">
        <v>173</v>
      </c>
      <c r="C505" s="4" t="s">
        <v>44</v>
      </c>
      <c r="D505" s="6">
        <v>0.43</v>
      </c>
      <c r="E505" s="3">
        <v>1E-4</v>
      </c>
      <c r="F505" s="6">
        <v>0.375</v>
      </c>
      <c r="G505" s="3">
        <f t="shared" si="32"/>
        <v>0.87209099513722066</v>
      </c>
      <c r="H505" s="6">
        <v>5.5E-2</v>
      </c>
      <c r="I505" s="3">
        <f t="shared" si="33"/>
        <v>0.12790667928679236</v>
      </c>
    </row>
    <row r="506" spans="1:9" ht="12" customHeight="1" x14ac:dyDescent="0.2">
      <c r="A506" s="4" t="s">
        <v>139</v>
      </c>
      <c r="B506" s="4" t="s">
        <v>173</v>
      </c>
      <c r="C506" s="4" t="s">
        <v>30</v>
      </c>
      <c r="D506" s="6">
        <v>1151.5999999999999</v>
      </c>
      <c r="E506" s="3">
        <v>0.06</v>
      </c>
      <c r="F506" s="6">
        <v>800.46699999999998</v>
      </c>
      <c r="G506" s="3">
        <f t="shared" si="32"/>
        <v>0.69509117688859745</v>
      </c>
      <c r="H506" s="6">
        <v>351.13299999999998</v>
      </c>
      <c r="I506" s="3">
        <f t="shared" si="33"/>
        <v>0.30490882224304544</v>
      </c>
    </row>
    <row r="507" spans="1:9" ht="12" customHeight="1" x14ac:dyDescent="0.2">
      <c r="A507" s="4" t="s">
        <v>139</v>
      </c>
      <c r="B507" s="4" t="s">
        <v>173</v>
      </c>
      <c r="C507" s="4" t="s">
        <v>24</v>
      </c>
      <c r="D507" s="6">
        <v>3.3849999999999998</v>
      </c>
      <c r="E507" s="3">
        <v>1E-4</v>
      </c>
      <c r="F507" s="6">
        <v>1.004</v>
      </c>
      <c r="G507" s="3">
        <f t="shared" si="32"/>
        <v>0.29660257116615329</v>
      </c>
      <c r="H507" s="6">
        <v>2.3809999999999998</v>
      </c>
      <c r="I507" s="3">
        <f t="shared" si="33"/>
        <v>0.70339713341295906</v>
      </c>
    </row>
    <row r="508" spans="1:9" ht="12" customHeight="1" x14ac:dyDescent="0.2">
      <c r="A508" s="4" t="s">
        <v>139</v>
      </c>
      <c r="B508" s="4" t="s">
        <v>173</v>
      </c>
      <c r="C508" s="4" t="s">
        <v>17</v>
      </c>
      <c r="D508" s="6">
        <v>3339.0749999999998</v>
      </c>
      <c r="E508" s="3">
        <v>0.17399999999999999</v>
      </c>
      <c r="F508" s="6">
        <v>1853.52</v>
      </c>
      <c r="G508" s="3">
        <f t="shared" si="32"/>
        <v>0.55509984035845261</v>
      </c>
      <c r="H508" s="6">
        <v>1485.5550000000001</v>
      </c>
      <c r="I508" s="3">
        <f t="shared" si="33"/>
        <v>0.44490015934206328</v>
      </c>
    </row>
    <row r="509" spans="1:9" ht="12" customHeight="1" x14ac:dyDescent="0.2">
      <c r="A509" s="4" t="s">
        <v>139</v>
      </c>
      <c r="B509" s="4" t="s">
        <v>173</v>
      </c>
      <c r="C509" s="4" t="s">
        <v>34</v>
      </c>
      <c r="D509" s="6">
        <v>522.53599999999994</v>
      </c>
      <c r="E509" s="3">
        <v>2.7E-2</v>
      </c>
      <c r="F509" s="6">
        <v>498.15800000000002</v>
      </c>
      <c r="G509" s="3">
        <f t="shared" si="32"/>
        <v>0.95334675323164975</v>
      </c>
      <c r="H509" s="6">
        <v>24.378</v>
      </c>
      <c r="I509" s="3">
        <f t="shared" si="33"/>
        <v>4.6653244854606681E-2</v>
      </c>
    </row>
    <row r="510" spans="1:9" ht="24" customHeight="1" x14ac:dyDescent="0.2">
      <c r="A510" s="4" t="str">
        <f>A509</f>
        <v xml:space="preserve">NESTLE SA </v>
      </c>
      <c r="B510" s="4" t="str">
        <f>"Subtotal: " &amp;B509</f>
        <v xml:space="preserve">Subtotal: GERBER LIFE INSURANCE-LIFE </v>
      </c>
      <c r="C510" s="4" t="s">
        <v>18</v>
      </c>
      <c r="D510" s="6">
        <f>SUBTOTAL(9,D504:D509)</f>
        <v>19184.191000000003</v>
      </c>
      <c r="E510" s="3">
        <v>8.2000000000000003E-2</v>
      </c>
      <c r="F510" s="6">
        <f>SUBTOTAL(9,F504:F509)</f>
        <v>14334.953000000001</v>
      </c>
      <c r="G510" s="3">
        <v>0.747</v>
      </c>
      <c r="H510" s="6">
        <f>SUBTOTAL(9,H504:H509)</f>
        <v>4849.2379999999994</v>
      </c>
      <c r="I510" s="3">
        <v>0.253</v>
      </c>
    </row>
    <row r="511" spans="1:9" ht="12" customHeight="1" x14ac:dyDescent="0.2">
      <c r="A511" s="4" t="s">
        <v>139</v>
      </c>
      <c r="B511" s="4" t="s">
        <v>174</v>
      </c>
      <c r="C511" s="4" t="s">
        <v>29</v>
      </c>
      <c r="D511" s="6">
        <v>1293.22</v>
      </c>
      <c r="E511" s="3">
        <v>0.373</v>
      </c>
      <c r="F511" s="6">
        <v>0</v>
      </c>
      <c r="G511" s="3">
        <f t="shared" ref="G511:G516" si="34">F511/($D511 + 0.000001)</f>
        <v>0</v>
      </c>
      <c r="H511" s="6">
        <v>1293.22</v>
      </c>
      <c r="I511" s="3">
        <f t="shared" ref="I511:I516" si="35">H511/($D511 + 0.000001)</f>
        <v>0.99999999922673632</v>
      </c>
    </row>
    <row r="512" spans="1:9" ht="12" customHeight="1" x14ac:dyDescent="0.2">
      <c r="A512" s="4" t="s">
        <v>139</v>
      </c>
      <c r="B512" s="4" t="s">
        <v>174</v>
      </c>
      <c r="C512" s="4" t="s">
        <v>30</v>
      </c>
      <c r="D512" s="6">
        <v>1257.45</v>
      </c>
      <c r="E512" s="3">
        <v>0.36299999999999999</v>
      </c>
      <c r="F512" s="6">
        <v>0</v>
      </c>
      <c r="G512" s="3">
        <f t="shared" si="34"/>
        <v>0</v>
      </c>
      <c r="H512" s="6">
        <v>1257.45</v>
      </c>
      <c r="I512" s="3">
        <f t="shared" si="35"/>
        <v>0.9999999992047397</v>
      </c>
    </row>
    <row r="513" spans="1:9" ht="12" customHeight="1" x14ac:dyDescent="0.2">
      <c r="A513" s="4" t="s">
        <v>139</v>
      </c>
      <c r="B513" s="4" t="s">
        <v>174</v>
      </c>
      <c r="C513" s="4" t="s">
        <v>32</v>
      </c>
      <c r="D513" s="6">
        <v>62.328000000000003</v>
      </c>
      <c r="E513" s="3">
        <v>1.7999999999999999E-2</v>
      </c>
      <c r="F513" s="6">
        <v>0</v>
      </c>
      <c r="G513" s="3">
        <f t="shared" si="34"/>
        <v>0</v>
      </c>
      <c r="H513" s="6">
        <v>62.328000000000003</v>
      </c>
      <c r="I513" s="3">
        <f t="shared" si="35"/>
        <v>0.99999998395584677</v>
      </c>
    </row>
    <row r="514" spans="1:9" ht="12" customHeight="1" x14ac:dyDescent="0.2">
      <c r="A514" s="4" t="s">
        <v>139</v>
      </c>
      <c r="B514" s="4" t="s">
        <v>174</v>
      </c>
      <c r="C514" s="4" t="s">
        <v>33</v>
      </c>
      <c r="D514" s="6">
        <v>850.16200000000003</v>
      </c>
      <c r="E514" s="3">
        <v>0.245</v>
      </c>
      <c r="F514" s="6">
        <v>0</v>
      </c>
      <c r="G514" s="3">
        <f t="shared" si="34"/>
        <v>0</v>
      </c>
      <c r="H514" s="6">
        <v>850.16200000000003</v>
      </c>
      <c r="I514" s="3">
        <f t="shared" si="35"/>
        <v>0.99999999882375357</v>
      </c>
    </row>
    <row r="515" spans="1:9" ht="12" customHeight="1" x14ac:dyDescent="0.2">
      <c r="A515" s="4" t="s">
        <v>139</v>
      </c>
      <c r="B515" s="4" t="s">
        <v>174</v>
      </c>
      <c r="C515" s="4" t="s">
        <v>24</v>
      </c>
      <c r="D515" s="6">
        <v>0</v>
      </c>
      <c r="E515" s="3">
        <v>0</v>
      </c>
      <c r="F515" s="6">
        <v>0</v>
      </c>
      <c r="G515" s="3">
        <f t="shared" si="34"/>
        <v>0</v>
      </c>
      <c r="H515" s="6">
        <v>0</v>
      </c>
      <c r="I515" s="3">
        <f t="shared" si="35"/>
        <v>0</v>
      </c>
    </row>
    <row r="516" spans="1:9" ht="12" customHeight="1" x14ac:dyDescent="0.2">
      <c r="A516" s="4" t="s">
        <v>139</v>
      </c>
      <c r="B516" s="4" t="s">
        <v>174</v>
      </c>
      <c r="C516" s="4" t="s">
        <v>17</v>
      </c>
      <c r="D516" s="6">
        <v>3.72</v>
      </c>
      <c r="E516" s="3">
        <v>1E-3</v>
      </c>
      <c r="F516" s="6">
        <v>0</v>
      </c>
      <c r="G516" s="3">
        <f t="shared" si="34"/>
        <v>0</v>
      </c>
      <c r="H516" s="6">
        <v>3.72</v>
      </c>
      <c r="I516" s="3">
        <f t="shared" si="35"/>
        <v>0.99999973118286789</v>
      </c>
    </row>
    <row r="517" spans="1:9" ht="24" customHeight="1" x14ac:dyDescent="0.2">
      <c r="A517" s="4" t="str">
        <f>A516</f>
        <v xml:space="preserve">NESTLE SA </v>
      </c>
      <c r="B517" s="4" t="str">
        <f>"Subtotal: " &amp;B516</f>
        <v xml:space="preserve">Subtotal: HAAGEN-DAZS ICE CREAM </v>
      </c>
      <c r="C517" s="4" t="s">
        <v>18</v>
      </c>
      <c r="D517" s="6">
        <f>SUBTOTAL(9,D511:D516)</f>
        <v>3466.8799999999997</v>
      </c>
      <c r="E517" s="3">
        <v>1.4999999999999999E-2</v>
      </c>
      <c r="F517" s="6">
        <f>SUBTOTAL(9,F511:F516)</f>
        <v>0</v>
      </c>
      <c r="G517" s="3">
        <v>0</v>
      </c>
      <c r="H517" s="6">
        <f>SUBTOTAL(9,H511:H516)</f>
        <v>3466.8799999999997</v>
      </c>
      <c r="I517" s="3">
        <v>1</v>
      </c>
    </row>
    <row r="518" spans="1:9" ht="12" customHeight="1" x14ac:dyDescent="0.2">
      <c r="A518" s="4" t="s">
        <v>139</v>
      </c>
      <c r="B518" s="4" t="s">
        <v>175</v>
      </c>
      <c r="C518" s="4" t="s">
        <v>29</v>
      </c>
      <c r="D518" s="6">
        <v>3147.31</v>
      </c>
      <c r="E518" s="3">
        <v>0.65500000000000003</v>
      </c>
      <c r="F518" s="6">
        <v>2086.518</v>
      </c>
      <c r="G518" s="3">
        <f t="shared" ref="G518:G523" si="36">F518/($D518 + 0.000001)</f>
        <v>0.66295280710735427</v>
      </c>
      <c r="H518" s="6">
        <v>1060.7919999999999</v>
      </c>
      <c r="I518" s="3">
        <f t="shared" ref="I518:I523" si="37">H518/($D518 + 0.000001)</f>
        <v>0.33704719257491406</v>
      </c>
    </row>
    <row r="519" spans="1:9" ht="12" customHeight="1" x14ac:dyDescent="0.2">
      <c r="A519" s="4" t="s">
        <v>139</v>
      </c>
      <c r="B519" s="4" t="s">
        <v>175</v>
      </c>
      <c r="C519" s="4" t="s">
        <v>30</v>
      </c>
      <c r="D519" s="6">
        <v>82.65</v>
      </c>
      <c r="E519" s="3">
        <v>1.7000000000000001E-2</v>
      </c>
      <c r="F519" s="6">
        <v>70.150000000000006</v>
      </c>
      <c r="G519" s="3">
        <f t="shared" si="36"/>
        <v>0.84875982034168396</v>
      </c>
      <c r="H519" s="6">
        <v>12.5</v>
      </c>
      <c r="I519" s="3">
        <f t="shared" si="37"/>
        <v>0.15124016755910263</v>
      </c>
    </row>
    <row r="520" spans="1:9" ht="12" customHeight="1" x14ac:dyDescent="0.2">
      <c r="A520" s="4" t="s">
        <v>139</v>
      </c>
      <c r="B520" s="4" t="s">
        <v>175</v>
      </c>
      <c r="C520" s="4" t="s">
        <v>32</v>
      </c>
      <c r="D520" s="6">
        <v>800.83199999999999</v>
      </c>
      <c r="E520" s="3">
        <v>0.16700000000000001</v>
      </c>
      <c r="F520" s="6">
        <v>766.64099999999996</v>
      </c>
      <c r="G520" s="3">
        <f t="shared" si="36"/>
        <v>0.95730565092640441</v>
      </c>
      <c r="H520" s="6">
        <v>34.191000000000003</v>
      </c>
      <c r="I520" s="3">
        <f t="shared" si="37"/>
        <v>4.2694347824894181E-2</v>
      </c>
    </row>
    <row r="521" spans="1:9" ht="12" customHeight="1" x14ac:dyDescent="0.2">
      <c r="A521" s="4" t="s">
        <v>139</v>
      </c>
      <c r="B521" s="4" t="s">
        <v>175</v>
      </c>
      <c r="C521" s="4" t="s">
        <v>33</v>
      </c>
      <c r="D521" s="6">
        <v>768.97199999999998</v>
      </c>
      <c r="E521" s="3">
        <v>0.16</v>
      </c>
      <c r="F521" s="6">
        <v>589.09500000000003</v>
      </c>
      <c r="G521" s="3">
        <f t="shared" si="36"/>
        <v>0.7660812087227088</v>
      </c>
      <c r="H521" s="6">
        <v>179.87700000000001</v>
      </c>
      <c r="I521" s="3">
        <f t="shared" si="37"/>
        <v>0.23391878997685381</v>
      </c>
    </row>
    <row r="522" spans="1:9" ht="12" customHeight="1" x14ac:dyDescent="0.2">
      <c r="A522" s="4" t="s">
        <v>139</v>
      </c>
      <c r="B522" s="4" t="s">
        <v>175</v>
      </c>
      <c r="C522" s="4" t="s">
        <v>24</v>
      </c>
      <c r="D522" s="6">
        <v>5.6000000000000001E-2</v>
      </c>
      <c r="E522" s="3">
        <v>1E-4</v>
      </c>
      <c r="F522" s="6">
        <v>5.6000000000000001E-2</v>
      </c>
      <c r="G522" s="3">
        <f t="shared" si="36"/>
        <v>0.99998214317601475</v>
      </c>
      <c r="H522" s="6">
        <v>0</v>
      </c>
      <c r="I522" s="3">
        <f t="shared" si="37"/>
        <v>0</v>
      </c>
    </row>
    <row r="523" spans="1:9" ht="12" customHeight="1" x14ac:dyDescent="0.2">
      <c r="A523" s="4" t="s">
        <v>139</v>
      </c>
      <c r="B523" s="4" t="s">
        <v>175</v>
      </c>
      <c r="C523" s="4" t="s">
        <v>17</v>
      </c>
      <c r="D523" s="6">
        <v>3.7330000000000001</v>
      </c>
      <c r="E523" s="3">
        <v>1E-4</v>
      </c>
      <c r="F523" s="6">
        <v>3.4950000000000001</v>
      </c>
      <c r="G523" s="3">
        <f t="shared" si="36"/>
        <v>0.93624405672540667</v>
      </c>
      <c r="H523" s="6">
        <v>0.23799999999999999</v>
      </c>
      <c r="I523" s="3">
        <f t="shared" si="37"/>
        <v>6.375567539360423E-2</v>
      </c>
    </row>
    <row r="524" spans="1:9" ht="24" customHeight="1" x14ac:dyDescent="0.2">
      <c r="A524" s="4" t="str">
        <f>A523</f>
        <v xml:space="preserve">NESTLE SA </v>
      </c>
      <c r="B524" s="4" t="str">
        <f>"Subtotal: " &amp;B523</f>
        <v xml:space="preserve">Subtotal: HOT POCKETS ENTREES-FROZEN </v>
      </c>
      <c r="C524" s="4" t="s">
        <v>18</v>
      </c>
      <c r="D524" s="6">
        <f>SUBTOTAL(9,D518:D523)</f>
        <v>4803.5529999999999</v>
      </c>
      <c r="E524" s="3">
        <v>2.1000000000000001E-2</v>
      </c>
      <c r="F524" s="6">
        <f>SUBTOTAL(9,F518:F523)</f>
        <v>3515.9550000000004</v>
      </c>
      <c r="G524" s="3">
        <v>0.73199999999999998</v>
      </c>
      <c r="H524" s="6">
        <f>SUBTOTAL(9,H518:H523)</f>
        <v>1287.598</v>
      </c>
      <c r="I524" s="3">
        <v>0.26800000000000002</v>
      </c>
    </row>
    <row r="525" spans="1:9" ht="12" customHeight="1" x14ac:dyDescent="0.2">
      <c r="A525" s="4" t="s">
        <v>139</v>
      </c>
      <c r="B525" s="4" t="s">
        <v>176</v>
      </c>
      <c r="C525" s="4" t="s">
        <v>29</v>
      </c>
      <c r="D525" s="6">
        <v>5.7889999999999997</v>
      </c>
      <c r="E525" s="3">
        <v>1</v>
      </c>
      <c r="F525" s="6">
        <v>0</v>
      </c>
      <c r="G525" s="3">
        <f>F525/($D525 + 0.000001)</f>
        <v>0</v>
      </c>
      <c r="H525" s="6">
        <v>5.7889999999999997</v>
      </c>
      <c r="I525" s="3">
        <f>H525/($D525 + 0.000001)</f>
        <v>0.99999982725862369</v>
      </c>
    </row>
    <row r="526" spans="1:9" ht="24" customHeight="1" x14ac:dyDescent="0.2">
      <c r="A526" s="4" t="str">
        <f>A525</f>
        <v xml:space="preserve">NESTLE SA </v>
      </c>
      <c r="B526" s="4" t="str">
        <f>"Subtotal: " &amp;B525</f>
        <v xml:space="preserve">Subtotal: HOT POCKETS SNACK BITES ENTREES-FROZEN </v>
      </c>
      <c r="C526" s="4" t="s">
        <v>18</v>
      </c>
      <c r="D526" s="6">
        <f>SUBTOTAL(9,D525:D525)</f>
        <v>5.7889999999999997</v>
      </c>
      <c r="E526" s="3">
        <v>1E-4</v>
      </c>
      <c r="F526" s="6">
        <f>SUBTOTAL(9,F525:F525)</f>
        <v>0</v>
      </c>
      <c r="G526" s="3">
        <v>0</v>
      </c>
      <c r="H526" s="6">
        <f>SUBTOTAL(9,H525:H525)</f>
        <v>5.7889999999999997</v>
      </c>
      <c r="I526" s="3">
        <v>1</v>
      </c>
    </row>
    <row r="527" spans="1:9" ht="12" customHeight="1" x14ac:dyDescent="0.2">
      <c r="A527" s="4" t="s">
        <v>139</v>
      </c>
      <c r="B527" s="4" t="s">
        <v>177</v>
      </c>
      <c r="C527" s="4" t="s">
        <v>22</v>
      </c>
      <c r="D527" s="6">
        <v>28.908000000000001</v>
      </c>
      <c r="E527" s="3">
        <v>1</v>
      </c>
      <c r="F527" s="6">
        <v>18.18</v>
      </c>
      <c r="G527" s="3">
        <f>F527/($D527 + 0.000001)</f>
        <v>0.62889163453398245</v>
      </c>
      <c r="H527" s="6">
        <v>10.728</v>
      </c>
      <c r="I527" s="3">
        <f>H527/($D527 + 0.000001)</f>
        <v>0.37110833087351836</v>
      </c>
    </row>
    <row r="528" spans="1:9" ht="12" customHeight="1" x14ac:dyDescent="0.2">
      <c r="A528" s="4" t="s">
        <v>139</v>
      </c>
      <c r="B528" s="4" t="s">
        <v>177</v>
      </c>
      <c r="C528" s="4" t="s">
        <v>24</v>
      </c>
      <c r="D528" s="6">
        <v>0</v>
      </c>
      <c r="E528" s="3">
        <v>0</v>
      </c>
      <c r="F528" s="6">
        <v>0</v>
      </c>
      <c r="G528" s="3">
        <f>F528/($D528 + 0.000001)</f>
        <v>0</v>
      </c>
      <c r="H528" s="6">
        <v>0</v>
      </c>
      <c r="I528" s="3">
        <f>H528/($D528 + 0.000001)</f>
        <v>0</v>
      </c>
    </row>
    <row r="529" spans="1:9" ht="24" customHeight="1" x14ac:dyDescent="0.2">
      <c r="A529" s="4" t="str">
        <f>A528</f>
        <v xml:space="preserve">NESTLE SA </v>
      </c>
      <c r="B529" s="4" t="str">
        <f>"Subtotal: " &amp;B528</f>
        <v xml:space="preserve">Subtotal: ICE MOUNTAIN BOTTLED WATER </v>
      </c>
      <c r="C529" s="4" t="s">
        <v>18</v>
      </c>
      <c r="D529" s="6">
        <f>SUBTOTAL(9,D527:D528)</f>
        <v>28.908000000000001</v>
      </c>
      <c r="E529" s="3">
        <v>1E-4</v>
      </c>
      <c r="F529" s="6">
        <f>SUBTOTAL(9,F527:F528)</f>
        <v>18.18</v>
      </c>
      <c r="G529" s="3">
        <v>0.629</v>
      </c>
      <c r="H529" s="6">
        <f>SUBTOTAL(9,H527:H528)</f>
        <v>10.728</v>
      </c>
      <c r="I529" s="3">
        <v>0.371</v>
      </c>
    </row>
    <row r="530" spans="1:9" ht="12" customHeight="1" x14ac:dyDescent="0.2">
      <c r="A530" s="4" t="s">
        <v>139</v>
      </c>
      <c r="B530" s="4" t="s">
        <v>178</v>
      </c>
      <c r="C530" s="4" t="s">
        <v>24</v>
      </c>
      <c r="D530" s="6">
        <v>1.7889999999999999</v>
      </c>
      <c r="E530" s="3">
        <v>1</v>
      </c>
      <c r="F530" s="6">
        <v>1.377</v>
      </c>
      <c r="G530" s="3">
        <f>F530/($D530 + 0.000001)</f>
        <v>0.76970331486678889</v>
      </c>
      <c r="H530" s="6">
        <v>0.41199999999999998</v>
      </c>
      <c r="I530" s="3">
        <f>H530/($D530 + 0.000001)</f>
        <v>0.23029612616203121</v>
      </c>
    </row>
    <row r="531" spans="1:9" ht="24" customHeight="1" x14ac:dyDescent="0.2">
      <c r="A531" s="4" t="str">
        <f>A530</f>
        <v xml:space="preserve">NESTLE SA </v>
      </c>
      <c r="B531" s="4" t="str">
        <f>"Subtotal: " &amp;B530</f>
        <v xml:space="preserve">Subtotal: JACKS ORIGINAL PIZZA-FROZEN </v>
      </c>
      <c r="C531" s="4" t="s">
        <v>18</v>
      </c>
      <c r="D531" s="6">
        <f>SUBTOTAL(9,D530:D530)</f>
        <v>1.7889999999999999</v>
      </c>
      <c r="E531" s="3">
        <v>1E-4</v>
      </c>
      <c r="F531" s="6">
        <f>SUBTOTAL(9,F530:F530)</f>
        <v>1.377</v>
      </c>
      <c r="G531" s="3">
        <v>0.77</v>
      </c>
      <c r="H531" s="6">
        <f>SUBTOTAL(9,H530:H530)</f>
        <v>0.41199999999999998</v>
      </c>
      <c r="I531" s="3">
        <v>0.23</v>
      </c>
    </row>
    <row r="532" spans="1:9" ht="12" customHeight="1" x14ac:dyDescent="0.2">
      <c r="A532" s="4" t="s">
        <v>139</v>
      </c>
      <c r="B532" s="4" t="s">
        <v>179</v>
      </c>
      <c r="C532" s="4" t="s">
        <v>24</v>
      </c>
      <c r="D532" s="6">
        <v>8.0000000000000002E-3</v>
      </c>
      <c r="E532" s="3">
        <v>1</v>
      </c>
      <c r="F532" s="6">
        <v>8.0000000000000002E-3</v>
      </c>
      <c r="G532" s="3">
        <f>F532/($D532 + 0.000001)</f>
        <v>0.99987501562304726</v>
      </c>
      <c r="H532" s="6">
        <v>0</v>
      </c>
      <c r="I532" s="3">
        <f>H532/($D532 + 0.000001)</f>
        <v>0</v>
      </c>
    </row>
    <row r="533" spans="1:9" ht="24" customHeight="1" x14ac:dyDescent="0.2">
      <c r="A533" s="4" t="str">
        <f>A532</f>
        <v xml:space="preserve">NESTLE SA </v>
      </c>
      <c r="B533" s="4" t="str">
        <f>"Subtotal: " &amp;B532</f>
        <v xml:space="preserve">Subtotal: JACKS PIZZA-FROZEN </v>
      </c>
      <c r="C533" s="4" t="s">
        <v>18</v>
      </c>
      <c r="D533" s="6">
        <f>SUBTOTAL(9,D532:D532)</f>
        <v>8.0000000000000002E-3</v>
      </c>
      <c r="E533" s="3">
        <v>1E-4</v>
      </c>
      <c r="F533" s="6">
        <f>SUBTOTAL(9,F532:F532)</f>
        <v>8.0000000000000002E-3</v>
      </c>
      <c r="G533" s="3">
        <v>1</v>
      </c>
      <c r="H533" s="6">
        <f>SUBTOTAL(9,H532:H532)</f>
        <v>0</v>
      </c>
      <c r="I533" s="3">
        <v>0</v>
      </c>
    </row>
    <row r="534" spans="1:9" ht="12" customHeight="1" x14ac:dyDescent="0.2">
      <c r="A534" s="4" t="s">
        <v>139</v>
      </c>
      <c r="B534" s="4" t="s">
        <v>180</v>
      </c>
      <c r="C534" s="4" t="s">
        <v>29</v>
      </c>
      <c r="D534" s="6">
        <v>0.54500000000000004</v>
      </c>
      <c r="E534" s="3">
        <v>7.0000000000000001E-3</v>
      </c>
      <c r="F534" s="6">
        <v>0.54500000000000004</v>
      </c>
      <c r="G534" s="3">
        <f>F534/($D534 + 0.000001)</f>
        <v>0.99999816514098139</v>
      </c>
      <c r="H534" s="6">
        <v>0</v>
      </c>
      <c r="I534" s="3">
        <f>H534/($D534 + 0.000001)</f>
        <v>0</v>
      </c>
    </row>
    <row r="535" spans="1:9" ht="12" customHeight="1" x14ac:dyDescent="0.2">
      <c r="A535" s="4" t="s">
        <v>139</v>
      </c>
      <c r="B535" s="4" t="s">
        <v>180</v>
      </c>
      <c r="C535" s="4" t="s">
        <v>22</v>
      </c>
      <c r="D535" s="6">
        <v>80.322999999999993</v>
      </c>
      <c r="E535" s="3">
        <v>0.99299999999999999</v>
      </c>
      <c r="F535" s="6">
        <v>80.322999999999993</v>
      </c>
      <c r="G535" s="3">
        <f>F535/($D535 + 0.000001)</f>
        <v>0.99999998755026598</v>
      </c>
      <c r="H535" s="6">
        <v>0</v>
      </c>
      <c r="I535" s="3">
        <f>H535/($D535 + 0.000001)</f>
        <v>0</v>
      </c>
    </row>
    <row r="536" spans="1:9" ht="24" customHeight="1" x14ac:dyDescent="0.2">
      <c r="A536" s="4" t="str">
        <f>A535</f>
        <v xml:space="preserve">NESTLE SA </v>
      </c>
      <c r="B536" s="4" t="str">
        <f>"Subtotal: " &amp;B535</f>
        <v xml:space="preserve">Subtotal: LEAN CUISINE ENTREES-FROZEN </v>
      </c>
      <c r="C536" s="4" t="s">
        <v>18</v>
      </c>
      <c r="D536" s="6">
        <f>SUBTOTAL(9,D534:D535)</f>
        <v>80.867999999999995</v>
      </c>
      <c r="E536" s="3">
        <v>1E-4</v>
      </c>
      <c r="F536" s="6">
        <f>SUBTOTAL(9,F534:F535)</f>
        <v>80.867999999999995</v>
      </c>
      <c r="G536" s="3">
        <v>1</v>
      </c>
      <c r="H536" s="6">
        <f>SUBTOTAL(9,H534:H535)</f>
        <v>0</v>
      </c>
      <c r="I536" s="3">
        <v>0</v>
      </c>
    </row>
    <row r="537" spans="1:9" ht="12" customHeight="1" x14ac:dyDescent="0.2">
      <c r="A537" s="4" t="s">
        <v>139</v>
      </c>
      <c r="B537" s="4" t="s">
        <v>181</v>
      </c>
      <c r="C537" s="4" t="s">
        <v>29</v>
      </c>
      <c r="D537" s="6">
        <v>2235.1320000000001</v>
      </c>
      <c r="E537" s="3">
        <v>0.89800000000000002</v>
      </c>
      <c r="F537" s="6">
        <v>2235.1320000000001</v>
      </c>
      <c r="G537" s="3">
        <f>F537/($D537 + 0.000001)</f>
        <v>0.99999999955259922</v>
      </c>
      <c r="H537" s="6">
        <v>0</v>
      </c>
      <c r="I537" s="3">
        <f>H537/($D537 + 0.000001)</f>
        <v>0</v>
      </c>
    </row>
    <row r="538" spans="1:9" ht="12" customHeight="1" x14ac:dyDescent="0.2">
      <c r="A538" s="4" t="s">
        <v>139</v>
      </c>
      <c r="B538" s="4" t="s">
        <v>181</v>
      </c>
      <c r="C538" s="4" t="s">
        <v>30</v>
      </c>
      <c r="D538" s="6">
        <v>253.85</v>
      </c>
      <c r="E538" s="3">
        <v>0.10199999999999999</v>
      </c>
      <c r="F538" s="6">
        <v>253.85</v>
      </c>
      <c r="G538" s="3">
        <f>F538/($D538 + 0.000001)</f>
        <v>0.99999999606066581</v>
      </c>
      <c r="H538" s="6">
        <v>0</v>
      </c>
      <c r="I538" s="3">
        <f>H538/($D538 + 0.000001)</f>
        <v>0</v>
      </c>
    </row>
    <row r="539" spans="1:9" ht="12" customHeight="1" x14ac:dyDescent="0.2">
      <c r="A539" s="4" t="s">
        <v>139</v>
      </c>
      <c r="B539" s="4" t="s">
        <v>181</v>
      </c>
      <c r="C539" s="4" t="s">
        <v>17</v>
      </c>
      <c r="D539" s="6">
        <v>0.69199999999999995</v>
      </c>
      <c r="E539" s="3">
        <v>1E-4</v>
      </c>
      <c r="F539" s="6">
        <v>0.69199999999999995</v>
      </c>
      <c r="G539" s="3">
        <f>F539/($D539 + 0.000001)</f>
        <v>0.99999855491538303</v>
      </c>
      <c r="H539" s="6">
        <v>0</v>
      </c>
      <c r="I539" s="3">
        <f>H539/($D539 + 0.000001)</f>
        <v>0</v>
      </c>
    </row>
    <row r="540" spans="1:9" ht="24" customHeight="1" x14ac:dyDescent="0.2">
      <c r="A540" s="4" t="str">
        <f>A539</f>
        <v xml:space="preserve">NESTLE SA </v>
      </c>
      <c r="B540" s="4" t="str">
        <f>"Subtotal: " &amp;B539</f>
        <v xml:space="preserve">Subtotal: LEAN CUISINE MARKETPLACE ENTREES-FROZEN </v>
      </c>
      <c r="C540" s="4" t="s">
        <v>18</v>
      </c>
      <c r="D540" s="6">
        <f>SUBTOTAL(9,D537:D539)</f>
        <v>2489.674</v>
      </c>
      <c r="E540" s="3">
        <v>1.0999999999999999E-2</v>
      </c>
      <c r="F540" s="6">
        <f>SUBTOTAL(9,F537:F539)</f>
        <v>2489.674</v>
      </c>
      <c r="G540" s="3">
        <v>1</v>
      </c>
      <c r="H540" s="6">
        <f>SUBTOTAL(9,H537:H539)</f>
        <v>0</v>
      </c>
      <c r="I540" s="3">
        <v>0</v>
      </c>
    </row>
    <row r="541" spans="1:9" ht="12" customHeight="1" x14ac:dyDescent="0.2">
      <c r="A541" s="4" t="s">
        <v>139</v>
      </c>
      <c r="B541" s="4" t="s">
        <v>182</v>
      </c>
      <c r="C541" s="4" t="s">
        <v>32</v>
      </c>
      <c r="D541" s="6">
        <v>60.654000000000003</v>
      </c>
      <c r="E541" s="3">
        <v>6.6000000000000003E-2</v>
      </c>
      <c r="F541" s="6">
        <v>55.584000000000003</v>
      </c>
      <c r="G541" s="3">
        <f>F541/($D541 + 0.000001)</f>
        <v>0.91641110369619316</v>
      </c>
      <c r="H541" s="6">
        <v>5.07</v>
      </c>
      <c r="I541" s="3">
        <f>H541/($D541 + 0.000001)</f>
        <v>8.3588879816848358E-2</v>
      </c>
    </row>
    <row r="542" spans="1:9" ht="12" customHeight="1" x14ac:dyDescent="0.2">
      <c r="A542" s="4" t="s">
        <v>139</v>
      </c>
      <c r="B542" s="4" t="s">
        <v>182</v>
      </c>
      <c r="C542" s="4" t="s">
        <v>33</v>
      </c>
      <c r="D542" s="6">
        <v>856.22900000000004</v>
      </c>
      <c r="E542" s="3">
        <v>0.92800000000000005</v>
      </c>
      <c r="F542" s="6">
        <v>768.34699999999998</v>
      </c>
      <c r="G542" s="3">
        <f>F542/($D542 + 0.000001)</f>
        <v>0.89736156927952493</v>
      </c>
      <c r="H542" s="6">
        <v>87.882000000000005</v>
      </c>
      <c r="I542" s="3">
        <f>H542/($D542 + 0.000001)</f>
        <v>0.10263842955256312</v>
      </c>
    </row>
    <row r="543" spans="1:9" ht="12" customHeight="1" x14ac:dyDescent="0.2">
      <c r="A543" s="4" t="s">
        <v>139</v>
      </c>
      <c r="B543" s="4" t="s">
        <v>182</v>
      </c>
      <c r="C543" s="4" t="s">
        <v>17</v>
      </c>
      <c r="D543" s="6">
        <v>5.4450000000000003</v>
      </c>
      <c r="E543" s="3">
        <v>6.0000000000000001E-3</v>
      </c>
      <c r="F543" s="6">
        <v>2.726</v>
      </c>
      <c r="G543" s="3">
        <f>F543/($D543 + 0.000001)</f>
        <v>0.500642699606483</v>
      </c>
      <c r="H543" s="6">
        <v>2.7189999999999999</v>
      </c>
      <c r="I543" s="3">
        <f>H543/($D543 + 0.000001)</f>
        <v>0.49935711673882149</v>
      </c>
    </row>
    <row r="544" spans="1:9" ht="24" customHeight="1" x14ac:dyDescent="0.2">
      <c r="A544" s="4" t="str">
        <f>A543</f>
        <v xml:space="preserve">NESTLE SA </v>
      </c>
      <c r="B544" s="4" t="str">
        <f>"Subtotal: " &amp;B543</f>
        <v xml:space="preserve">Subtotal: NESCAFE CLASICO COFFEE-INSTANT-CAF </v>
      </c>
      <c r="C544" s="4" t="s">
        <v>18</v>
      </c>
      <c r="D544" s="6">
        <f>SUBTOTAL(9,D541:D543)</f>
        <v>922.32800000000009</v>
      </c>
      <c r="E544" s="3">
        <v>4.0000000000000001E-3</v>
      </c>
      <c r="F544" s="6">
        <f>SUBTOTAL(9,F541:F543)</f>
        <v>826.65700000000004</v>
      </c>
      <c r="G544" s="3">
        <v>0.89600000000000002</v>
      </c>
      <c r="H544" s="6">
        <f>SUBTOTAL(9,H541:H543)</f>
        <v>95.670999999999992</v>
      </c>
      <c r="I544" s="3">
        <v>0.104</v>
      </c>
    </row>
    <row r="545" spans="1:9" ht="12" customHeight="1" x14ac:dyDescent="0.2">
      <c r="A545" s="4" t="s">
        <v>139</v>
      </c>
      <c r="B545" s="4" t="s">
        <v>183</v>
      </c>
      <c r="C545" s="4" t="s">
        <v>24</v>
      </c>
      <c r="D545" s="6">
        <v>117.35299999999999</v>
      </c>
      <c r="E545" s="3">
        <v>1</v>
      </c>
      <c r="F545" s="6">
        <v>104.08199999999999</v>
      </c>
      <c r="G545" s="3">
        <f>F545/($D545 + 0.000001)</f>
        <v>0.88691383358828635</v>
      </c>
      <c r="H545" s="6">
        <v>13.271000000000001</v>
      </c>
      <c r="I545" s="3">
        <f>H545/($D545 + 0.000001)</f>
        <v>0.11308615789041476</v>
      </c>
    </row>
    <row r="546" spans="1:9" ht="24" customHeight="1" x14ac:dyDescent="0.2">
      <c r="A546" s="4" t="str">
        <f>A545</f>
        <v xml:space="preserve">NESTLE SA </v>
      </c>
      <c r="B546" s="4" t="str">
        <f>"Subtotal: " &amp;B545</f>
        <v xml:space="preserve">Subtotal: NESCAFE COFFEE </v>
      </c>
      <c r="C546" s="4" t="s">
        <v>18</v>
      </c>
      <c r="D546" s="6">
        <f>SUBTOTAL(9,D545:D545)</f>
        <v>117.35299999999999</v>
      </c>
      <c r="E546" s="3">
        <v>1E-4</v>
      </c>
      <c r="F546" s="6">
        <f>SUBTOTAL(9,F545:F545)</f>
        <v>104.08199999999999</v>
      </c>
      <c r="G546" s="3">
        <v>0.88700000000000001</v>
      </c>
      <c r="H546" s="6">
        <f>SUBTOTAL(9,H545:H545)</f>
        <v>13.271000000000001</v>
      </c>
      <c r="I546" s="3">
        <v>0.113</v>
      </c>
    </row>
    <row r="547" spans="1:9" ht="12" customHeight="1" x14ac:dyDescent="0.2">
      <c r="A547" s="4" t="s">
        <v>139</v>
      </c>
      <c r="B547" s="4" t="s">
        <v>184</v>
      </c>
      <c r="C547" s="4" t="s">
        <v>32</v>
      </c>
      <c r="D547" s="6">
        <v>41.195999999999998</v>
      </c>
      <c r="E547" s="3">
        <v>5.0999999999999997E-2</v>
      </c>
      <c r="F547" s="6">
        <v>11.164</v>
      </c>
      <c r="G547" s="3">
        <f>F547/($D547 + 0.000001)</f>
        <v>0.27099717761440001</v>
      </c>
      <c r="H547" s="6">
        <v>30.032</v>
      </c>
      <c r="I547" s="3">
        <f>H547/($D547 + 0.000001)</f>
        <v>0.72900279811139934</v>
      </c>
    </row>
    <row r="548" spans="1:9" ht="12" customHeight="1" x14ac:dyDescent="0.2">
      <c r="A548" s="4" t="s">
        <v>139</v>
      </c>
      <c r="B548" s="4" t="s">
        <v>184</v>
      </c>
      <c r="C548" s="4" t="s">
        <v>33</v>
      </c>
      <c r="D548" s="6">
        <v>764.66899999999998</v>
      </c>
      <c r="E548" s="3">
        <v>0.94599999999999995</v>
      </c>
      <c r="F548" s="6">
        <v>100.85</v>
      </c>
      <c r="G548" s="3">
        <f>F548/($D548 + 0.000001)</f>
        <v>0.13188713007603664</v>
      </c>
      <c r="H548" s="6">
        <v>663.81899999999996</v>
      </c>
      <c r="I548" s="3">
        <f>H548/($D548 + 0.000001)</f>
        <v>0.86811286861620796</v>
      </c>
    </row>
    <row r="549" spans="1:9" ht="12" customHeight="1" x14ac:dyDescent="0.2">
      <c r="A549" s="4" t="s">
        <v>139</v>
      </c>
      <c r="B549" s="4" t="s">
        <v>184</v>
      </c>
      <c r="C549" s="4" t="s">
        <v>17</v>
      </c>
      <c r="D549" s="6">
        <v>2.399</v>
      </c>
      <c r="E549" s="3">
        <v>3.0000000000000001E-3</v>
      </c>
      <c r="F549" s="6">
        <v>0.88900000000000001</v>
      </c>
      <c r="G549" s="3">
        <f>F549/($D549 + 0.000001)</f>
        <v>0.37057091681078913</v>
      </c>
      <c r="H549" s="6">
        <v>1.51</v>
      </c>
      <c r="I549" s="3">
        <f>H549/($D549 + 0.000001)</f>
        <v>0.62942866634903438</v>
      </c>
    </row>
    <row r="550" spans="1:9" ht="24" customHeight="1" x14ac:dyDescent="0.2">
      <c r="A550" s="4" t="str">
        <f>A549</f>
        <v xml:space="preserve">NESTLE SA </v>
      </c>
      <c r="B550" s="4" t="str">
        <f>"Subtotal: " &amp;B549</f>
        <v xml:space="preserve">Subtotal: NESCAFE COFFEE-INSTANT-CAF </v>
      </c>
      <c r="C550" s="4" t="s">
        <v>18</v>
      </c>
      <c r="D550" s="6">
        <f>SUBTOTAL(9,D547:D549)</f>
        <v>808.26400000000001</v>
      </c>
      <c r="E550" s="3">
        <v>3.0000000000000001E-3</v>
      </c>
      <c r="F550" s="6">
        <f>SUBTOTAL(9,F547:F549)</f>
        <v>112.90299999999999</v>
      </c>
      <c r="G550" s="3">
        <v>0.14000000000000001</v>
      </c>
      <c r="H550" s="6">
        <f>SUBTOTAL(9,H547:H549)</f>
        <v>695.36099999999999</v>
      </c>
      <c r="I550" s="3">
        <v>0.86</v>
      </c>
    </row>
    <row r="551" spans="1:9" ht="12" customHeight="1" x14ac:dyDescent="0.2">
      <c r="A551" s="4" t="s">
        <v>139</v>
      </c>
      <c r="B551" s="4" t="s">
        <v>185</v>
      </c>
      <c r="C551" s="4" t="s">
        <v>29</v>
      </c>
      <c r="D551" s="6">
        <v>2725.0569999999998</v>
      </c>
      <c r="E551" s="3">
        <v>0.64600000000000002</v>
      </c>
      <c r="F551" s="6">
        <v>2725.0569999999998</v>
      </c>
      <c r="G551" s="3">
        <f>F551/($D551 + 0.000001)</f>
        <v>0.99999999963303521</v>
      </c>
      <c r="H551" s="6">
        <v>0</v>
      </c>
      <c r="I551" s="3">
        <f>H551/($D551 + 0.000001)</f>
        <v>0</v>
      </c>
    </row>
    <row r="552" spans="1:9" ht="12" customHeight="1" x14ac:dyDescent="0.2">
      <c r="A552" s="4" t="s">
        <v>139</v>
      </c>
      <c r="B552" s="4" t="s">
        <v>185</v>
      </c>
      <c r="C552" s="4" t="s">
        <v>39</v>
      </c>
      <c r="D552" s="6">
        <v>1460.144</v>
      </c>
      <c r="E552" s="3">
        <v>0.34599999999999997</v>
      </c>
      <c r="F552" s="6">
        <v>1107.8969999999999</v>
      </c>
      <c r="G552" s="3">
        <f>F552/($D552 + 0.000001)</f>
        <v>0.7587587246471863</v>
      </c>
      <c r="H552" s="6">
        <v>352.24700000000001</v>
      </c>
      <c r="I552" s="3">
        <f>H552/($D552 + 0.000001)</f>
        <v>0.24124127466794967</v>
      </c>
    </row>
    <row r="553" spans="1:9" ht="12" customHeight="1" x14ac:dyDescent="0.2">
      <c r="A553" s="4" t="s">
        <v>139</v>
      </c>
      <c r="B553" s="4" t="s">
        <v>185</v>
      </c>
      <c r="C553" s="4" t="s">
        <v>30</v>
      </c>
      <c r="D553" s="6">
        <v>35</v>
      </c>
      <c r="E553" s="3">
        <v>8.0000000000000002E-3</v>
      </c>
      <c r="F553" s="6">
        <v>35</v>
      </c>
      <c r="G553" s="3">
        <f>F553/($D553 + 0.000001)</f>
        <v>0.99999997142857233</v>
      </c>
      <c r="H553" s="6">
        <v>0</v>
      </c>
      <c r="I553" s="3">
        <f>H553/($D553 + 0.000001)</f>
        <v>0</v>
      </c>
    </row>
    <row r="554" spans="1:9" ht="12" customHeight="1" x14ac:dyDescent="0.2">
      <c r="A554" s="4" t="s">
        <v>139</v>
      </c>
      <c r="B554" s="4" t="s">
        <v>185</v>
      </c>
      <c r="C554" s="4" t="s">
        <v>17</v>
      </c>
      <c r="D554" s="6">
        <v>0.06</v>
      </c>
      <c r="E554" s="3">
        <v>1E-4</v>
      </c>
      <c r="F554" s="6">
        <v>0.06</v>
      </c>
      <c r="G554" s="3">
        <f>F554/($D554 + 0.000001)</f>
        <v>0.99998333361110647</v>
      </c>
      <c r="H554" s="6">
        <v>0</v>
      </c>
      <c r="I554" s="3">
        <f>H554/($D554 + 0.000001)</f>
        <v>0</v>
      </c>
    </row>
    <row r="555" spans="1:9" ht="24" customHeight="1" x14ac:dyDescent="0.2">
      <c r="A555" s="4" t="str">
        <f>A554</f>
        <v xml:space="preserve">NESTLE SA </v>
      </c>
      <c r="B555" s="4" t="str">
        <f>"Subtotal: " &amp;B554</f>
        <v xml:space="preserve">Subtotal: NESCAFE TASTERS CHOICE COFFEE-INSTANT-CAF </v>
      </c>
      <c r="C555" s="4" t="s">
        <v>18</v>
      </c>
      <c r="D555" s="6">
        <f>SUBTOTAL(9,D551:D554)</f>
        <v>4220.2610000000004</v>
      </c>
      <c r="E555" s="3">
        <v>1.7999999999999999E-2</v>
      </c>
      <c r="F555" s="6">
        <f>SUBTOTAL(9,F551:F554)</f>
        <v>3868.0139999999997</v>
      </c>
      <c r="G555" s="3">
        <v>0.91700000000000004</v>
      </c>
      <c r="H555" s="6">
        <f>SUBTOTAL(9,H551:H554)</f>
        <v>352.24700000000001</v>
      </c>
      <c r="I555" s="3">
        <v>8.3000000000000004E-2</v>
      </c>
    </row>
    <row r="556" spans="1:9" ht="12" customHeight="1" x14ac:dyDescent="0.2">
      <c r="A556" s="4" t="s">
        <v>139</v>
      </c>
      <c r="B556" s="4" t="s">
        <v>186</v>
      </c>
      <c r="C556" s="4" t="s">
        <v>31</v>
      </c>
      <c r="D556" s="6">
        <v>119.063</v>
      </c>
      <c r="E556" s="3">
        <v>1</v>
      </c>
      <c r="F556" s="6">
        <v>0</v>
      </c>
      <c r="G556" s="3">
        <f>F556/($D556 + 0.000001)</f>
        <v>0</v>
      </c>
      <c r="H556" s="6">
        <v>119.063</v>
      </c>
      <c r="I556" s="3">
        <f>H556/($D556 + 0.000001)</f>
        <v>0.99999999160108521</v>
      </c>
    </row>
    <row r="557" spans="1:9" ht="24" customHeight="1" x14ac:dyDescent="0.2">
      <c r="A557" s="4" t="str">
        <f>A556</f>
        <v xml:space="preserve">NESTLE SA </v>
      </c>
      <c r="B557" s="4" t="str">
        <f>"Subtotal: " &amp;B556</f>
        <v xml:space="preserve">Subtotal: NESPRESSO BOUTIQUE BAR STORE-COFFEE-TEA </v>
      </c>
      <c r="C557" s="4" t="s">
        <v>18</v>
      </c>
      <c r="D557" s="6">
        <f>SUBTOTAL(9,D556:D556)</f>
        <v>119.063</v>
      </c>
      <c r="E557" s="3">
        <v>1E-4</v>
      </c>
      <c r="F557" s="6">
        <f>SUBTOTAL(9,F556:F556)</f>
        <v>0</v>
      </c>
      <c r="G557" s="3">
        <v>0</v>
      </c>
      <c r="H557" s="6">
        <f>SUBTOTAL(9,H556:H556)</f>
        <v>119.063</v>
      </c>
      <c r="I557" s="3">
        <v>1</v>
      </c>
    </row>
    <row r="558" spans="1:9" ht="12" customHeight="1" x14ac:dyDescent="0.2">
      <c r="A558" s="4" t="s">
        <v>139</v>
      </c>
      <c r="B558" s="4" t="s">
        <v>187</v>
      </c>
      <c r="C558" s="4" t="s">
        <v>44</v>
      </c>
      <c r="D558" s="6">
        <v>5.0000000000000001E-3</v>
      </c>
      <c r="E558" s="3">
        <v>1</v>
      </c>
      <c r="F558" s="6">
        <v>0</v>
      </c>
      <c r="G558" s="3">
        <f>F558/($D558 + 0.000001)</f>
        <v>0</v>
      </c>
      <c r="H558" s="6">
        <v>5.0000000000000001E-3</v>
      </c>
      <c r="I558" s="3">
        <f>H558/($D558 + 0.000001)</f>
        <v>0.99980003999200162</v>
      </c>
    </row>
    <row r="559" spans="1:9" ht="24" customHeight="1" x14ac:dyDescent="0.2">
      <c r="A559" s="4" t="str">
        <f>A558</f>
        <v xml:space="preserve">NESTLE SA </v>
      </c>
      <c r="B559" s="4" t="str">
        <f>"Subtotal: " &amp;B558</f>
        <v xml:space="preserve">Subtotal: NESTEA TEAS </v>
      </c>
      <c r="C559" s="4" t="s">
        <v>18</v>
      </c>
      <c r="D559" s="6">
        <f>SUBTOTAL(9,D558:D558)</f>
        <v>5.0000000000000001E-3</v>
      </c>
      <c r="E559" s="3">
        <v>1E-4</v>
      </c>
      <c r="F559" s="6">
        <f>SUBTOTAL(9,F558:F558)</f>
        <v>0</v>
      </c>
      <c r="G559" s="3">
        <v>0</v>
      </c>
      <c r="H559" s="6">
        <f>SUBTOTAL(9,H558:H558)</f>
        <v>5.0000000000000001E-3</v>
      </c>
      <c r="I559" s="3">
        <v>1</v>
      </c>
    </row>
    <row r="560" spans="1:9" ht="12" customHeight="1" x14ac:dyDescent="0.2">
      <c r="A560" s="4" t="s">
        <v>139</v>
      </c>
      <c r="B560" s="4" t="s">
        <v>188</v>
      </c>
      <c r="C560" s="4" t="s">
        <v>29</v>
      </c>
      <c r="D560" s="6">
        <v>0.36399999999999999</v>
      </c>
      <c r="E560" s="3">
        <v>1.4999999999999999E-2</v>
      </c>
      <c r="F560" s="6">
        <v>0.36399999999999999</v>
      </c>
      <c r="G560" s="3">
        <f>F560/($D560 + 0.000001)</f>
        <v>0.99999725275480023</v>
      </c>
      <c r="H560" s="6">
        <v>0</v>
      </c>
      <c r="I560" s="3">
        <f>H560/($D560 + 0.000001)</f>
        <v>0</v>
      </c>
    </row>
    <row r="561" spans="1:9" ht="12" customHeight="1" x14ac:dyDescent="0.2">
      <c r="A561" s="4" t="s">
        <v>139</v>
      </c>
      <c r="B561" s="4" t="s">
        <v>188</v>
      </c>
      <c r="C561" s="4" t="s">
        <v>22</v>
      </c>
      <c r="D561" s="6">
        <v>23.928999999999998</v>
      </c>
      <c r="E561" s="3">
        <v>0.98499999999999999</v>
      </c>
      <c r="F561" s="6">
        <v>23.928999999999998</v>
      </c>
      <c r="G561" s="3">
        <f>F561/($D561 + 0.000001)</f>
        <v>0.99999995820970544</v>
      </c>
      <c r="H561" s="6">
        <v>0</v>
      </c>
      <c r="I561" s="3">
        <f>H561/($D561 + 0.000001)</f>
        <v>0</v>
      </c>
    </row>
    <row r="562" spans="1:9" ht="24" customHeight="1" x14ac:dyDescent="0.2">
      <c r="A562" s="4" t="str">
        <f>A561</f>
        <v xml:space="preserve">NESTLE SA </v>
      </c>
      <c r="B562" s="4" t="str">
        <f>"Subtotal: " &amp;B561</f>
        <v xml:space="preserve">Subtotal: NESTLE BUTTERFINGER CANDY </v>
      </c>
      <c r="C562" s="4" t="s">
        <v>18</v>
      </c>
      <c r="D562" s="6">
        <f>SUBTOTAL(9,D560:D561)</f>
        <v>24.292999999999999</v>
      </c>
      <c r="E562" s="3">
        <v>1E-4</v>
      </c>
      <c r="F562" s="6">
        <f>SUBTOTAL(9,F560:F561)</f>
        <v>24.292999999999999</v>
      </c>
      <c r="G562" s="3">
        <v>1</v>
      </c>
      <c r="H562" s="6">
        <f>SUBTOTAL(9,H560:H561)</f>
        <v>0</v>
      </c>
      <c r="I562" s="3">
        <v>0</v>
      </c>
    </row>
    <row r="563" spans="1:9" ht="12" customHeight="1" x14ac:dyDescent="0.2">
      <c r="A563" s="4" t="s">
        <v>139</v>
      </c>
      <c r="B563" s="4" t="s">
        <v>189</v>
      </c>
      <c r="C563" s="4" t="s">
        <v>29</v>
      </c>
      <c r="D563" s="6">
        <v>3921.2420000000002</v>
      </c>
      <c r="E563" s="3">
        <v>0.83899999999999997</v>
      </c>
      <c r="F563" s="6">
        <v>1784.675</v>
      </c>
      <c r="G563" s="3">
        <f>F563/($D563 + 0.000001)</f>
        <v>0.45513003266436242</v>
      </c>
      <c r="H563" s="6">
        <v>2136.567</v>
      </c>
      <c r="I563" s="3">
        <f>H563/($D563 + 0.000001)</f>
        <v>0.5448699670806163</v>
      </c>
    </row>
    <row r="564" spans="1:9" ht="12" customHeight="1" x14ac:dyDescent="0.2">
      <c r="A564" s="4" t="s">
        <v>139</v>
      </c>
      <c r="B564" s="4" t="s">
        <v>189</v>
      </c>
      <c r="C564" s="4" t="s">
        <v>30</v>
      </c>
      <c r="D564" s="6">
        <v>737.8</v>
      </c>
      <c r="E564" s="3">
        <v>0.158</v>
      </c>
      <c r="F564" s="6">
        <v>456.25</v>
      </c>
      <c r="G564" s="3">
        <f>F564/($D564 + 0.000001)</f>
        <v>0.61839251745948431</v>
      </c>
      <c r="H564" s="6">
        <v>281.55</v>
      </c>
      <c r="I564" s="3">
        <f>H564/($D564 + 0.000001)</f>
        <v>0.38160748118513493</v>
      </c>
    </row>
    <row r="565" spans="1:9" ht="12" customHeight="1" x14ac:dyDescent="0.2">
      <c r="A565" s="4" t="s">
        <v>139</v>
      </c>
      <c r="B565" s="4" t="s">
        <v>189</v>
      </c>
      <c r="C565" s="4" t="s">
        <v>24</v>
      </c>
      <c r="D565" s="6">
        <v>1.4999999999999999E-2</v>
      </c>
      <c r="E565" s="3">
        <v>1E-4</v>
      </c>
      <c r="F565" s="6">
        <v>1.4999999999999999E-2</v>
      </c>
      <c r="G565" s="3">
        <f>F565/($D565 + 0.000001)</f>
        <v>0.9999333377774815</v>
      </c>
      <c r="H565" s="6">
        <v>0</v>
      </c>
      <c r="I565" s="3">
        <f>H565/($D565 + 0.000001)</f>
        <v>0</v>
      </c>
    </row>
    <row r="566" spans="1:9" ht="12" customHeight="1" x14ac:dyDescent="0.2">
      <c r="A566" s="4" t="s">
        <v>139</v>
      </c>
      <c r="B566" s="4" t="s">
        <v>189</v>
      </c>
      <c r="C566" s="4" t="s">
        <v>17</v>
      </c>
      <c r="D566" s="6">
        <v>15.077</v>
      </c>
      <c r="E566" s="3">
        <v>3.0000000000000001E-3</v>
      </c>
      <c r="F566" s="6">
        <v>6.0309999999999997</v>
      </c>
      <c r="G566" s="3">
        <f>F566/($D566 + 0.000001)</f>
        <v>0.40001323870708771</v>
      </c>
      <c r="H566" s="6">
        <v>9.0459999999999994</v>
      </c>
      <c r="I566" s="3">
        <f>H566/($D566 + 0.000001)</f>
        <v>0.59998669496672452</v>
      </c>
    </row>
    <row r="567" spans="1:9" ht="24" customHeight="1" x14ac:dyDescent="0.2">
      <c r="A567" s="4" t="str">
        <f>A566</f>
        <v xml:space="preserve">NESTLE SA </v>
      </c>
      <c r="B567" s="4" t="str">
        <f>"Subtotal: " &amp;B566</f>
        <v xml:space="preserve">Subtotal: NESTLE BUTTERFINGER CANDY BAR </v>
      </c>
      <c r="C567" s="4" t="s">
        <v>18</v>
      </c>
      <c r="D567" s="6">
        <f>SUBTOTAL(9,D563:D566)</f>
        <v>4674.1340000000009</v>
      </c>
      <c r="E567" s="3">
        <v>0.02</v>
      </c>
      <c r="F567" s="6">
        <f>SUBTOTAL(9,F563:F566)</f>
        <v>2246.971</v>
      </c>
      <c r="G567" s="3">
        <v>0.48099999999999998</v>
      </c>
      <c r="H567" s="6">
        <f>SUBTOTAL(9,H563:H566)</f>
        <v>2427.163</v>
      </c>
      <c r="I567" s="3">
        <v>0.51900000000000002</v>
      </c>
    </row>
    <row r="568" spans="1:9" ht="12" customHeight="1" x14ac:dyDescent="0.2">
      <c r="A568" s="4" t="s">
        <v>139</v>
      </c>
      <c r="B568" s="4" t="s">
        <v>190</v>
      </c>
      <c r="C568" s="4" t="s">
        <v>31</v>
      </c>
      <c r="D568" s="6">
        <v>1.4</v>
      </c>
      <c r="E568" s="3">
        <v>1</v>
      </c>
      <c r="F568" s="6">
        <v>1.4</v>
      </c>
      <c r="G568" s="3">
        <f>F568/($D568 + 0.000001)</f>
        <v>0.99999928571479602</v>
      </c>
      <c r="H568" s="6">
        <v>0</v>
      </c>
      <c r="I568" s="3">
        <f>H568/($D568 + 0.000001)</f>
        <v>0</v>
      </c>
    </row>
    <row r="569" spans="1:9" ht="24" customHeight="1" x14ac:dyDescent="0.2">
      <c r="A569" s="4" t="str">
        <f>A568</f>
        <v xml:space="preserve">NESTLE SA </v>
      </c>
      <c r="B569" s="4" t="str">
        <f>"Subtotal: " &amp;B568</f>
        <v xml:space="preserve">Subtotal: NESTLE CANDY </v>
      </c>
      <c r="C569" s="4" t="s">
        <v>18</v>
      </c>
      <c r="D569" s="6">
        <f>SUBTOTAL(9,D568:D568)</f>
        <v>1.4</v>
      </c>
      <c r="E569" s="3">
        <v>1E-4</v>
      </c>
      <c r="F569" s="6">
        <f>SUBTOTAL(9,F568:F568)</f>
        <v>1.4</v>
      </c>
      <c r="G569" s="3">
        <v>1</v>
      </c>
      <c r="H569" s="6">
        <f>SUBTOTAL(9,H568:H568)</f>
        <v>0</v>
      </c>
      <c r="I569" s="3">
        <v>0</v>
      </c>
    </row>
    <row r="570" spans="1:9" ht="12" customHeight="1" x14ac:dyDescent="0.2">
      <c r="A570" s="4" t="s">
        <v>139</v>
      </c>
      <c r="B570" s="4" t="s">
        <v>191</v>
      </c>
      <c r="C570" s="4" t="s">
        <v>29</v>
      </c>
      <c r="D570" s="6">
        <v>3017.4749999999999</v>
      </c>
      <c r="E570" s="3">
        <v>0.72599999999999998</v>
      </c>
      <c r="F570" s="6">
        <v>1181.1410000000001</v>
      </c>
      <c r="G570" s="3">
        <f>F570/($D570 + 0.000001)</f>
        <v>0.39143356601415641</v>
      </c>
      <c r="H570" s="6">
        <v>1836.3340000000001</v>
      </c>
      <c r="I570" s="3">
        <f>H570/($D570 + 0.000001)</f>
        <v>0.60856643365444085</v>
      </c>
    </row>
    <row r="571" spans="1:9" ht="12" customHeight="1" x14ac:dyDescent="0.2">
      <c r="A571" s="4" t="s">
        <v>139</v>
      </c>
      <c r="B571" s="4" t="s">
        <v>191</v>
      </c>
      <c r="C571" s="4" t="s">
        <v>30</v>
      </c>
      <c r="D571" s="6">
        <v>59.35</v>
      </c>
      <c r="E571" s="3">
        <v>1.4E-2</v>
      </c>
      <c r="F571" s="6">
        <v>19</v>
      </c>
      <c r="G571" s="3">
        <f>F571/($D571 + 0.000001)</f>
        <v>0.32013478820328917</v>
      </c>
      <c r="H571" s="6">
        <v>40.35</v>
      </c>
      <c r="I571" s="3">
        <f>H571/($D571 + 0.000001)</f>
        <v>0.67986519494751152</v>
      </c>
    </row>
    <row r="572" spans="1:9" ht="12" customHeight="1" x14ac:dyDescent="0.2">
      <c r="A572" s="4" t="s">
        <v>139</v>
      </c>
      <c r="B572" s="4" t="s">
        <v>191</v>
      </c>
      <c r="C572" s="4" t="s">
        <v>32</v>
      </c>
      <c r="D572" s="6">
        <v>123.167</v>
      </c>
      <c r="E572" s="3">
        <v>0.03</v>
      </c>
      <c r="F572" s="6">
        <v>44.000999999999998</v>
      </c>
      <c r="G572" s="3">
        <f>F572/($D572 + 0.000001)</f>
        <v>0.35724666219647583</v>
      </c>
      <c r="H572" s="6">
        <v>79.165999999999997</v>
      </c>
      <c r="I572" s="3">
        <f>H572/($D572 + 0.000001)</f>
        <v>0.6427533296844663</v>
      </c>
    </row>
    <row r="573" spans="1:9" ht="12" customHeight="1" x14ac:dyDescent="0.2">
      <c r="A573" s="4" t="s">
        <v>139</v>
      </c>
      <c r="B573" s="4" t="s">
        <v>191</v>
      </c>
      <c r="C573" s="4" t="s">
        <v>33</v>
      </c>
      <c r="D573" s="6">
        <v>953.649</v>
      </c>
      <c r="E573" s="3">
        <v>0.23</v>
      </c>
      <c r="F573" s="6">
        <v>304.62099999999998</v>
      </c>
      <c r="G573" s="3">
        <f>F573/($D573 + 0.000001)</f>
        <v>0.3194267489197527</v>
      </c>
      <c r="H573" s="6">
        <v>649.02800000000002</v>
      </c>
      <c r="I573" s="3">
        <f>H573/($D573 + 0.000001)</f>
        <v>0.68057325003164348</v>
      </c>
    </row>
    <row r="574" spans="1:9" ht="12" customHeight="1" x14ac:dyDescent="0.2">
      <c r="A574" s="4" t="s">
        <v>139</v>
      </c>
      <c r="B574" s="4" t="s">
        <v>191</v>
      </c>
      <c r="C574" s="4" t="s">
        <v>17</v>
      </c>
      <c r="D574" s="6">
        <v>1.667</v>
      </c>
      <c r="E574" s="3">
        <v>1E-4</v>
      </c>
      <c r="F574" s="6">
        <v>0.98699999999999999</v>
      </c>
      <c r="G574" s="3">
        <f>F574/($D574 + 0.000001)</f>
        <v>0.59208122850556177</v>
      </c>
      <c r="H574" s="6">
        <v>0.68</v>
      </c>
      <c r="I574" s="3">
        <f>H574/($D574 + 0.000001)</f>
        <v>0.40791817161477412</v>
      </c>
    </row>
    <row r="575" spans="1:9" ht="24" customHeight="1" x14ac:dyDescent="0.2">
      <c r="A575" s="4" t="str">
        <f>A574</f>
        <v xml:space="preserve">NESTLE SA </v>
      </c>
      <c r="B575" s="4" t="str">
        <f>"Subtotal: " &amp;B574</f>
        <v xml:space="preserve">Subtotal: NESTLE COFFEE-MATE CREAM </v>
      </c>
      <c r="C575" s="4" t="s">
        <v>18</v>
      </c>
      <c r="D575" s="6">
        <f>SUBTOTAL(9,D570:D574)</f>
        <v>4155.308</v>
      </c>
      <c r="E575" s="3">
        <v>1.7999999999999999E-2</v>
      </c>
      <c r="F575" s="6">
        <f>SUBTOTAL(9,F570:F574)</f>
        <v>1549.75</v>
      </c>
      <c r="G575" s="3">
        <v>0.373</v>
      </c>
      <c r="H575" s="6">
        <f>SUBTOTAL(9,H570:H574)</f>
        <v>2605.5579999999995</v>
      </c>
      <c r="I575" s="3">
        <v>0.627</v>
      </c>
    </row>
    <row r="576" spans="1:9" ht="12" customHeight="1" x14ac:dyDescent="0.2">
      <c r="A576" s="4" t="s">
        <v>139</v>
      </c>
      <c r="B576" s="4" t="s">
        <v>192</v>
      </c>
      <c r="C576" s="4" t="s">
        <v>17</v>
      </c>
      <c r="D576" s="6">
        <v>1917.941</v>
      </c>
      <c r="E576" s="3">
        <v>1</v>
      </c>
      <c r="F576" s="6">
        <v>0</v>
      </c>
      <c r="G576" s="3">
        <f>F576/($D576 + 0.000001)</f>
        <v>0</v>
      </c>
      <c r="H576" s="6">
        <v>1917.941</v>
      </c>
      <c r="I576" s="3">
        <f>H576/($D576 + 0.000001)</f>
        <v>0.99999999947860752</v>
      </c>
    </row>
    <row r="577" spans="1:9" ht="24" customHeight="1" x14ac:dyDescent="0.2">
      <c r="A577" s="4" t="str">
        <f>A576</f>
        <v xml:space="preserve">NESTLE SA </v>
      </c>
      <c r="B577" s="4" t="str">
        <f>"Subtotal: " &amp;B576</f>
        <v xml:space="preserve">Subtotal: NESTLE COFFEE-MATE ICED COFFEE </v>
      </c>
      <c r="C577" s="4" t="s">
        <v>18</v>
      </c>
      <c r="D577" s="6">
        <f>SUBTOTAL(9,D576:D576)</f>
        <v>1917.941</v>
      </c>
      <c r="E577" s="3">
        <v>8.0000000000000002E-3</v>
      </c>
      <c r="F577" s="6">
        <f>SUBTOTAL(9,F576:F576)</f>
        <v>0</v>
      </c>
      <c r="G577" s="3">
        <v>0</v>
      </c>
      <c r="H577" s="6">
        <f>SUBTOTAL(9,H576:H576)</f>
        <v>1917.941</v>
      </c>
      <c r="I577" s="3">
        <v>1</v>
      </c>
    </row>
    <row r="578" spans="1:9" ht="12" customHeight="1" x14ac:dyDescent="0.2">
      <c r="A578" s="4" t="s">
        <v>139</v>
      </c>
      <c r="B578" s="4" t="s">
        <v>193</v>
      </c>
      <c r="C578" s="4" t="s">
        <v>29</v>
      </c>
      <c r="D578" s="6">
        <v>7604.0079999999998</v>
      </c>
      <c r="E578" s="3">
        <v>0.73899999999999999</v>
      </c>
      <c r="F578" s="6">
        <v>5509.7870000000003</v>
      </c>
      <c r="G578" s="3">
        <f>F578/($D578 + 0.000001)</f>
        <v>0.72458984778493263</v>
      </c>
      <c r="H578" s="6">
        <v>2094.221</v>
      </c>
      <c r="I578" s="3">
        <f>H578/($D578 + 0.000001)</f>
        <v>0.27541015208355774</v>
      </c>
    </row>
    <row r="579" spans="1:9" ht="12" customHeight="1" x14ac:dyDescent="0.2">
      <c r="A579" s="4" t="s">
        <v>139</v>
      </c>
      <c r="B579" s="4" t="s">
        <v>193</v>
      </c>
      <c r="C579" s="4" t="s">
        <v>30</v>
      </c>
      <c r="D579" s="6">
        <v>79.099999999999994</v>
      </c>
      <c r="E579" s="3">
        <v>8.0000000000000002E-3</v>
      </c>
      <c r="F579" s="6">
        <v>58.5</v>
      </c>
      <c r="G579" s="3">
        <f>F579/($D579 + 0.000001)</f>
        <v>0.73957015499911316</v>
      </c>
      <c r="H579" s="6">
        <v>20.6</v>
      </c>
      <c r="I579" s="3">
        <f>H579/($D579 + 0.000001)</f>
        <v>0.26042983235866207</v>
      </c>
    </row>
    <row r="580" spans="1:9" ht="12" customHeight="1" x14ac:dyDescent="0.2">
      <c r="A580" s="4" t="s">
        <v>139</v>
      </c>
      <c r="B580" s="4" t="s">
        <v>193</v>
      </c>
      <c r="C580" s="4" t="s">
        <v>32</v>
      </c>
      <c r="D580" s="6">
        <v>264.47300000000001</v>
      </c>
      <c r="E580" s="3">
        <v>2.5999999999999999E-2</v>
      </c>
      <c r="F580" s="6">
        <v>213.56200000000001</v>
      </c>
      <c r="G580" s="3">
        <f>F580/($D580 + 0.000001)</f>
        <v>0.80750019545473384</v>
      </c>
      <c r="H580" s="6">
        <v>50.911000000000001</v>
      </c>
      <c r="I580" s="3">
        <f>H580/($D580 + 0.000001)</f>
        <v>0.19249980076416193</v>
      </c>
    </row>
    <row r="581" spans="1:9" ht="12" customHeight="1" x14ac:dyDescent="0.2">
      <c r="A581" s="4" t="s">
        <v>139</v>
      </c>
      <c r="B581" s="4" t="s">
        <v>193</v>
      </c>
      <c r="C581" s="4" t="s">
        <v>33</v>
      </c>
      <c r="D581" s="6">
        <v>2328.1950000000002</v>
      </c>
      <c r="E581" s="3">
        <v>0.22600000000000001</v>
      </c>
      <c r="F581" s="6">
        <v>1563.7819999999999</v>
      </c>
      <c r="G581" s="3">
        <f>F581/($D581 + 0.000001)</f>
        <v>0.67167140180626128</v>
      </c>
      <c r="H581" s="6">
        <v>764.41300000000001</v>
      </c>
      <c r="I581" s="3">
        <f>H581/($D581 + 0.000001)</f>
        <v>0.32832859776422141</v>
      </c>
    </row>
    <row r="582" spans="1:9" ht="12" customHeight="1" x14ac:dyDescent="0.2">
      <c r="A582" s="4" t="s">
        <v>139</v>
      </c>
      <c r="B582" s="4" t="s">
        <v>193</v>
      </c>
      <c r="C582" s="4" t="s">
        <v>17</v>
      </c>
      <c r="D582" s="6">
        <v>10.771000000000001</v>
      </c>
      <c r="E582" s="3">
        <v>1E-3</v>
      </c>
      <c r="F582" s="6">
        <v>8.3539999999999992</v>
      </c>
      <c r="G582" s="3">
        <f>F582/($D582 + 0.000001)</f>
        <v>0.77560107923116883</v>
      </c>
      <c r="H582" s="6">
        <v>2.4169999999999998</v>
      </c>
      <c r="I582" s="3">
        <f>H582/($D582 + 0.000001)</f>
        <v>0.2243988279269494</v>
      </c>
    </row>
    <row r="583" spans="1:9" ht="24" customHeight="1" x14ac:dyDescent="0.2">
      <c r="A583" s="4" t="str">
        <f>A582</f>
        <v xml:space="preserve">NESTLE SA </v>
      </c>
      <c r="B583" s="4" t="str">
        <f>"Subtotal: " &amp;B582</f>
        <v xml:space="preserve">Subtotal: NESTLE COFFEE-MATE NON-DAIRY CREAMER </v>
      </c>
      <c r="C583" s="4" t="s">
        <v>18</v>
      </c>
      <c r="D583" s="6">
        <f>SUBTOTAL(9,D578:D582)</f>
        <v>10286.547</v>
      </c>
      <c r="E583" s="3">
        <v>4.3999999999999997E-2</v>
      </c>
      <c r="F583" s="6">
        <f>SUBTOTAL(9,F578:F582)</f>
        <v>7353.9850000000006</v>
      </c>
      <c r="G583" s="3">
        <v>0.71499999999999997</v>
      </c>
      <c r="H583" s="6">
        <f>SUBTOTAL(9,H578:H582)</f>
        <v>2932.5619999999999</v>
      </c>
      <c r="I583" s="3">
        <v>0.28499999999999998</v>
      </c>
    </row>
    <row r="584" spans="1:9" ht="12" customHeight="1" x14ac:dyDescent="0.2">
      <c r="A584" s="4" t="s">
        <v>139</v>
      </c>
      <c r="B584" s="4" t="s">
        <v>194</v>
      </c>
      <c r="C584" s="4" t="s">
        <v>24</v>
      </c>
      <c r="D584" s="6">
        <v>0.81399999999999995</v>
      </c>
      <c r="E584" s="3">
        <v>1</v>
      </c>
      <c r="F584" s="6">
        <v>0.81399999999999995</v>
      </c>
      <c r="G584" s="3">
        <f>F584/($D584 + 0.000001)</f>
        <v>0.99999877150028071</v>
      </c>
      <c r="H584" s="6">
        <v>0</v>
      </c>
      <c r="I584" s="3">
        <f>H584/($D584 + 0.000001)</f>
        <v>0</v>
      </c>
    </row>
    <row r="585" spans="1:9" ht="24" customHeight="1" x14ac:dyDescent="0.2">
      <c r="A585" s="4" t="str">
        <f>A584</f>
        <v xml:space="preserve">NESTLE SA </v>
      </c>
      <c r="B585" s="4" t="str">
        <f>"Subtotal: " &amp;B584</f>
        <v xml:space="preserve">Subtotal: NESTLE EMPLOYMENT RECRUITMENT </v>
      </c>
      <c r="C585" s="4" t="s">
        <v>18</v>
      </c>
      <c r="D585" s="6">
        <f>SUBTOTAL(9,D584:D584)</f>
        <v>0.81399999999999995</v>
      </c>
      <c r="E585" s="3">
        <v>1E-4</v>
      </c>
      <c r="F585" s="6">
        <f>SUBTOTAL(9,F584:F584)</f>
        <v>0.81399999999999995</v>
      </c>
      <c r="G585" s="3">
        <v>1</v>
      </c>
      <c r="H585" s="6">
        <f>SUBTOTAL(9,H584:H584)</f>
        <v>0</v>
      </c>
      <c r="I585" s="3">
        <v>0</v>
      </c>
    </row>
    <row r="586" spans="1:9" ht="12" customHeight="1" x14ac:dyDescent="0.2">
      <c r="A586" s="4" t="s">
        <v>139</v>
      </c>
      <c r="B586" s="4" t="s">
        <v>195</v>
      </c>
      <c r="C586" s="4" t="s">
        <v>31</v>
      </c>
      <c r="D586" s="6">
        <v>124.349</v>
      </c>
      <c r="E586" s="3">
        <v>5.0999999999999997E-2</v>
      </c>
      <c r="F586" s="6">
        <v>53.95</v>
      </c>
      <c r="G586" s="3">
        <f>F586/($D586 + 0.000001)</f>
        <v>0.43385953699780833</v>
      </c>
      <c r="H586" s="6">
        <v>70.399000000000001</v>
      </c>
      <c r="I586" s="3">
        <f>H586/($D586 + 0.000001)</f>
        <v>0.56614045496030962</v>
      </c>
    </row>
    <row r="587" spans="1:9" ht="12" customHeight="1" x14ac:dyDescent="0.2">
      <c r="A587" s="4" t="s">
        <v>139</v>
      </c>
      <c r="B587" s="4" t="s">
        <v>195</v>
      </c>
      <c r="C587" s="4" t="s">
        <v>32</v>
      </c>
      <c r="D587" s="6">
        <v>208.82</v>
      </c>
      <c r="E587" s="3">
        <v>8.5000000000000006E-2</v>
      </c>
      <c r="F587" s="6">
        <v>128.76300000000001</v>
      </c>
      <c r="G587" s="3">
        <f>F587/($D587 + 0.000001)</f>
        <v>0.61662196812268</v>
      </c>
      <c r="H587" s="6">
        <v>80.057000000000002</v>
      </c>
      <c r="I587" s="3">
        <f>H587/($D587 + 0.000001)</f>
        <v>0.38337802708850677</v>
      </c>
    </row>
    <row r="588" spans="1:9" ht="12" customHeight="1" x14ac:dyDescent="0.2">
      <c r="A588" s="4" t="s">
        <v>139</v>
      </c>
      <c r="B588" s="4" t="s">
        <v>195</v>
      </c>
      <c r="C588" s="4" t="s">
        <v>33</v>
      </c>
      <c r="D588" s="6">
        <v>2100.145</v>
      </c>
      <c r="E588" s="3">
        <v>0.85799999999999998</v>
      </c>
      <c r="F588" s="6">
        <v>1402.5260000000001</v>
      </c>
      <c r="G588" s="3">
        <f>F588/($D588 + 0.000001)</f>
        <v>0.66782341187497851</v>
      </c>
      <c r="H588" s="6">
        <v>697.61900000000003</v>
      </c>
      <c r="I588" s="3">
        <f>H588/($D588 + 0.000001)</f>
        <v>0.33217658764886399</v>
      </c>
    </row>
    <row r="589" spans="1:9" ht="12" customHeight="1" x14ac:dyDescent="0.2">
      <c r="A589" s="4" t="s">
        <v>139</v>
      </c>
      <c r="B589" s="4" t="s">
        <v>195</v>
      </c>
      <c r="C589" s="4" t="s">
        <v>24</v>
      </c>
      <c r="D589" s="6">
        <v>3.29</v>
      </c>
      <c r="E589" s="3">
        <v>1E-3</v>
      </c>
      <c r="F589" s="6">
        <v>3.29</v>
      </c>
      <c r="G589" s="3">
        <f>F589/($D589 + 0.000001)</f>
        <v>0.99999969604872452</v>
      </c>
      <c r="H589" s="6">
        <v>0</v>
      </c>
      <c r="I589" s="3">
        <f>H589/($D589 + 0.000001)</f>
        <v>0</v>
      </c>
    </row>
    <row r="590" spans="1:9" ht="12" customHeight="1" x14ac:dyDescent="0.2">
      <c r="A590" s="4" t="s">
        <v>139</v>
      </c>
      <c r="B590" s="4" t="s">
        <v>195</v>
      </c>
      <c r="C590" s="4" t="s">
        <v>17</v>
      </c>
      <c r="D590" s="6">
        <v>10.942</v>
      </c>
      <c r="E590" s="3">
        <v>4.0000000000000001E-3</v>
      </c>
      <c r="F590" s="6">
        <v>10.186999999999999</v>
      </c>
      <c r="G590" s="3">
        <f>F590/($D590 + 0.000001)</f>
        <v>0.93099973213308973</v>
      </c>
      <c r="H590" s="6">
        <v>0.755</v>
      </c>
      <c r="I590" s="3">
        <f>H590/($D590 + 0.000001)</f>
        <v>6.9000176475948055E-2</v>
      </c>
    </row>
    <row r="591" spans="1:9" ht="24" customHeight="1" x14ac:dyDescent="0.2">
      <c r="A591" s="4" t="str">
        <f>A590</f>
        <v xml:space="preserve">NESTLE SA </v>
      </c>
      <c r="B591" s="4" t="str">
        <f>"Subtotal: " &amp;B590</f>
        <v xml:space="preserve">Subtotal: NESTLE FOOD PDTS </v>
      </c>
      <c r="C591" s="4" t="s">
        <v>18</v>
      </c>
      <c r="D591" s="6">
        <f>SUBTOTAL(9,D586:D590)</f>
        <v>2447.5459999999998</v>
      </c>
      <c r="E591" s="3">
        <v>0.01</v>
      </c>
      <c r="F591" s="6">
        <f>SUBTOTAL(9,F586:F590)</f>
        <v>1598.7159999999999</v>
      </c>
      <c r="G591" s="3">
        <v>0.65300000000000002</v>
      </c>
      <c r="H591" s="6">
        <f>SUBTOTAL(9,H586:H590)</f>
        <v>848.83</v>
      </c>
      <c r="I591" s="3">
        <v>0.34699999999999998</v>
      </c>
    </row>
    <row r="592" spans="1:9" ht="12" customHeight="1" x14ac:dyDescent="0.2">
      <c r="A592" s="4" t="s">
        <v>139</v>
      </c>
      <c r="B592" s="4" t="s">
        <v>196</v>
      </c>
      <c r="C592" s="4" t="s">
        <v>24</v>
      </c>
      <c r="D592" s="6">
        <v>1.508</v>
      </c>
      <c r="E592" s="3">
        <v>1</v>
      </c>
      <c r="F592" s="6">
        <v>0</v>
      </c>
      <c r="G592" s="3">
        <f>F592/($D592 + 0.000001)</f>
        <v>0</v>
      </c>
      <c r="H592" s="6">
        <v>1.508</v>
      </c>
      <c r="I592" s="3">
        <f>H592/($D592 + 0.000001)</f>
        <v>0.99999933687046627</v>
      </c>
    </row>
    <row r="593" spans="1:9" ht="24" customHeight="1" x14ac:dyDescent="0.2">
      <c r="A593" s="4" t="str">
        <f>A592</f>
        <v xml:space="preserve">NESTLE SA </v>
      </c>
      <c r="B593" s="4" t="str">
        <f>"Subtotal: " &amp;B592</f>
        <v xml:space="preserve">Subtotal: NESTLE JUICY JUICE FRUIT JUICES </v>
      </c>
      <c r="C593" s="4" t="s">
        <v>18</v>
      </c>
      <c r="D593" s="6">
        <f>SUBTOTAL(9,D592:D592)</f>
        <v>1.508</v>
      </c>
      <c r="E593" s="3">
        <v>1E-4</v>
      </c>
      <c r="F593" s="6">
        <f>SUBTOTAL(9,F592:F592)</f>
        <v>0</v>
      </c>
      <c r="G593" s="3">
        <v>0</v>
      </c>
      <c r="H593" s="6">
        <f>SUBTOTAL(9,H592:H592)</f>
        <v>1.508</v>
      </c>
      <c r="I593" s="3">
        <v>1</v>
      </c>
    </row>
    <row r="594" spans="1:9" ht="12" customHeight="1" x14ac:dyDescent="0.2">
      <c r="A594" s="4" t="s">
        <v>139</v>
      </c>
      <c r="B594" s="4" t="s">
        <v>197</v>
      </c>
      <c r="C594" s="4" t="s">
        <v>32</v>
      </c>
      <c r="D594" s="6">
        <v>52.33</v>
      </c>
      <c r="E594" s="3">
        <v>9.2999999999999999E-2</v>
      </c>
      <c r="F594" s="6">
        <v>9.7609999999999992</v>
      </c>
      <c r="G594" s="3">
        <f>F594/($D594 + 0.000001)</f>
        <v>0.1865278007542939</v>
      </c>
      <c r="H594" s="6">
        <v>42.569000000000003</v>
      </c>
      <c r="I594" s="3">
        <f>H594/($D594 + 0.000001)</f>
        <v>0.81347218013620914</v>
      </c>
    </row>
    <row r="595" spans="1:9" ht="12" customHeight="1" x14ac:dyDescent="0.2">
      <c r="A595" s="4" t="s">
        <v>139</v>
      </c>
      <c r="B595" s="4" t="s">
        <v>197</v>
      </c>
      <c r="C595" s="4" t="s">
        <v>33</v>
      </c>
      <c r="D595" s="6">
        <v>512.10900000000004</v>
      </c>
      <c r="E595" s="3">
        <v>0.90600000000000003</v>
      </c>
      <c r="F595" s="6">
        <v>71.027000000000001</v>
      </c>
      <c r="G595" s="3">
        <f>F595/($D595 + 0.000001)</f>
        <v>0.13869508222137261</v>
      </c>
      <c r="H595" s="6">
        <v>441.08199999999999</v>
      </c>
      <c r="I595" s="3">
        <f>H595/($D595 + 0.000001)</f>
        <v>0.86130491582591806</v>
      </c>
    </row>
    <row r="596" spans="1:9" ht="12" customHeight="1" x14ac:dyDescent="0.2">
      <c r="A596" s="4" t="s">
        <v>139</v>
      </c>
      <c r="B596" s="4" t="s">
        <v>197</v>
      </c>
      <c r="C596" s="4" t="s">
        <v>17</v>
      </c>
      <c r="D596" s="6">
        <v>1.048</v>
      </c>
      <c r="E596" s="3">
        <v>2E-3</v>
      </c>
      <c r="F596" s="6">
        <v>0.54900000000000004</v>
      </c>
      <c r="G596" s="3">
        <f>F596/($D596 + 0.000001)</f>
        <v>0.52385446197093333</v>
      </c>
      <c r="H596" s="6">
        <v>0.499</v>
      </c>
      <c r="I596" s="3">
        <f>H596/($D596 + 0.000001)</f>
        <v>0.47614458383150399</v>
      </c>
    </row>
    <row r="597" spans="1:9" ht="24" customHeight="1" x14ac:dyDescent="0.2">
      <c r="A597" s="4" t="str">
        <f>A596</f>
        <v xml:space="preserve">NESTLE SA </v>
      </c>
      <c r="B597" s="4" t="str">
        <f>"Subtotal: " &amp;B596</f>
        <v xml:space="preserve">Subtotal: NESTLE LA LECHERA MILK </v>
      </c>
      <c r="C597" s="4" t="s">
        <v>18</v>
      </c>
      <c r="D597" s="6">
        <f>SUBTOTAL(9,D594:D596)</f>
        <v>565.48700000000008</v>
      </c>
      <c r="E597" s="3">
        <v>2E-3</v>
      </c>
      <c r="F597" s="6">
        <f>SUBTOTAL(9,F594:F596)</f>
        <v>81.337000000000003</v>
      </c>
      <c r="G597" s="3">
        <v>0.14399999999999999</v>
      </c>
      <c r="H597" s="6">
        <f>SUBTOTAL(9,H594:H596)</f>
        <v>484.15000000000003</v>
      </c>
      <c r="I597" s="3">
        <v>0.85599999999999998</v>
      </c>
    </row>
    <row r="598" spans="1:9" ht="12" customHeight="1" x14ac:dyDescent="0.2">
      <c r="A598" s="4" t="s">
        <v>139</v>
      </c>
      <c r="B598" s="4" t="s">
        <v>198</v>
      </c>
      <c r="C598" s="4" t="s">
        <v>24</v>
      </c>
      <c r="D598" s="6">
        <v>0.64900000000000002</v>
      </c>
      <c r="E598" s="3">
        <v>1</v>
      </c>
      <c r="F598" s="6">
        <v>0.64900000000000002</v>
      </c>
      <c r="G598" s="3">
        <f>F598/($D598 + 0.000001)</f>
        <v>0.99999845917032482</v>
      </c>
      <c r="H598" s="6">
        <v>0</v>
      </c>
      <c r="I598" s="3">
        <f>H598/($D598 + 0.000001)</f>
        <v>0</v>
      </c>
    </row>
    <row r="599" spans="1:9" ht="24" customHeight="1" x14ac:dyDescent="0.2">
      <c r="A599" s="4" t="str">
        <f>A598</f>
        <v xml:space="preserve">NESTLE SA </v>
      </c>
      <c r="B599" s="4" t="str">
        <f>"Subtotal: " &amp;B598</f>
        <v xml:space="preserve">Subtotal: NESTLE MILO DRINK PDTS </v>
      </c>
      <c r="C599" s="4" t="s">
        <v>18</v>
      </c>
      <c r="D599" s="6">
        <f>SUBTOTAL(9,D598:D598)</f>
        <v>0.64900000000000002</v>
      </c>
      <c r="E599" s="3">
        <v>1E-4</v>
      </c>
      <c r="F599" s="6">
        <f>SUBTOTAL(9,F598:F598)</f>
        <v>0.64900000000000002</v>
      </c>
      <c r="G599" s="3">
        <v>1</v>
      </c>
      <c r="H599" s="6">
        <f>SUBTOTAL(9,H598:H598)</f>
        <v>0</v>
      </c>
      <c r="I599" s="3">
        <v>0</v>
      </c>
    </row>
    <row r="600" spans="1:9" ht="12" customHeight="1" x14ac:dyDescent="0.2">
      <c r="A600" s="4" t="s">
        <v>139</v>
      </c>
      <c r="B600" s="4" t="s">
        <v>199</v>
      </c>
      <c r="C600" s="4" t="s">
        <v>44</v>
      </c>
      <c r="D600" s="6">
        <v>3.3000000000000002E-2</v>
      </c>
      <c r="E600" s="3">
        <v>1</v>
      </c>
      <c r="F600" s="6">
        <v>3.3000000000000002E-2</v>
      </c>
      <c r="G600" s="3">
        <f>F600/($D600 + 0.000001)</f>
        <v>0.99996969788794277</v>
      </c>
      <c r="H600" s="6">
        <v>0</v>
      </c>
      <c r="I600" s="3">
        <f>H600/($D600 + 0.000001)</f>
        <v>0</v>
      </c>
    </row>
    <row r="601" spans="1:9" ht="24" customHeight="1" x14ac:dyDescent="0.2">
      <c r="A601" s="4" t="str">
        <f>A600</f>
        <v xml:space="preserve">NESTLE SA </v>
      </c>
      <c r="B601" s="4" t="str">
        <f>"Subtotal: " &amp;B600</f>
        <v xml:space="preserve">Subtotal: NESTLE NESPRESSO COFFEE </v>
      </c>
      <c r="C601" s="4" t="s">
        <v>18</v>
      </c>
      <c r="D601" s="6">
        <f>SUBTOTAL(9,D600:D600)</f>
        <v>3.3000000000000002E-2</v>
      </c>
      <c r="E601" s="3">
        <v>1E-4</v>
      </c>
      <c r="F601" s="6">
        <f>SUBTOTAL(9,F600:F600)</f>
        <v>3.3000000000000002E-2</v>
      </c>
      <c r="G601" s="3">
        <v>1</v>
      </c>
      <c r="H601" s="6">
        <f>SUBTOTAL(9,H600:H600)</f>
        <v>0</v>
      </c>
      <c r="I601" s="3">
        <v>0</v>
      </c>
    </row>
    <row r="602" spans="1:9" ht="12" customHeight="1" x14ac:dyDescent="0.2">
      <c r="A602" s="4" t="s">
        <v>139</v>
      </c>
      <c r="B602" s="4" t="s">
        <v>200</v>
      </c>
      <c r="C602" s="4" t="s">
        <v>29</v>
      </c>
      <c r="D602" s="6">
        <v>0</v>
      </c>
      <c r="E602" s="3">
        <v>0</v>
      </c>
      <c r="F602" s="6">
        <v>0</v>
      </c>
      <c r="G602" s="3">
        <f>F602/($D602 + 0.000001)</f>
        <v>0</v>
      </c>
      <c r="H602" s="6">
        <v>0</v>
      </c>
      <c r="I602" s="3">
        <f>H602/($D602 + 0.000001)</f>
        <v>0</v>
      </c>
    </row>
    <row r="603" spans="1:9" ht="12" customHeight="1" x14ac:dyDescent="0.2">
      <c r="A603" s="4" t="s">
        <v>139</v>
      </c>
      <c r="B603" s="4" t="s">
        <v>200</v>
      </c>
      <c r="C603" s="4" t="s">
        <v>30</v>
      </c>
      <c r="D603" s="6">
        <v>0</v>
      </c>
      <c r="E603" s="3">
        <v>0</v>
      </c>
      <c r="F603" s="6">
        <v>0</v>
      </c>
      <c r="G603" s="3">
        <f>F603/($D603 + 0.000001)</f>
        <v>0</v>
      </c>
      <c r="H603" s="6">
        <v>0</v>
      </c>
      <c r="I603" s="3">
        <f>H603/($D603 + 0.000001)</f>
        <v>0</v>
      </c>
    </row>
    <row r="604" spans="1:9" ht="12" customHeight="1" x14ac:dyDescent="0.2">
      <c r="A604" s="4" t="s">
        <v>139</v>
      </c>
      <c r="B604" s="4" t="s">
        <v>200</v>
      </c>
      <c r="C604" s="4" t="s">
        <v>17</v>
      </c>
      <c r="D604" s="6">
        <v>6541.1480000000001</v>
      </c>
      <c r="E604" s="3">
        <v>1</v>
      </c>
      <c r="F604" s="6">
        <v>0</v>
      </c>
      <c r="G604" s="3">
        <f>F604/($D604 + 0.000001)</f>
        <v>0</v>
      </c>
      <c r="H604" s="6">
        <v>6541.1480000000001</v>
      </c>
      <c r="I604" s="3">
        <f>H604/($D604 + 0.000001)</f>
        <v>0.99999999984712162</v>
      </c>
    </row>
    <row r="605" spans="1:9" ht="24" customHeight="1" x14ac:dyDescent="0.2">
      <c r="A605" s="4" t="str">
        <f>A604</f>
        <v xml:space="preserve">NESTLE SA </v>
      </c>
      <c r="B605" s="4" t="str">
        <f>"Subtotal: " &amp;B604</f>
        <v xml:space="preserve">Subtotal: NESTLE NESPRESSO COFFEE MAKERS </v>
      </c>
      <c r="C605" s="4" t="s">
        <v>18</v>
      </c>
      <c r="D605" s="6">
        <f>SUBTOTAL(9,D602:D604)</f>
        <v>6541.1480000000001</v>
      </c>
      <c r="E605" s="3">
        <v>2.8000000000000001E-2</v>
      </c>
      <c r="F605" s="6">
        <f>SUBTOTAL(9,F602:F604)</f>
        <v>0</v>
      </c>
      <c r="G605" s="3">
        <v>0</v>
      </c>
      <c r="H605" s="6">
        <f>SUBTOTAL(9,H602:H604)</f>
        <v>6541.1480000000001</v>
      </c>
      <c r="I605" s="3">
        <v>1</v>
      </c>
    </row>
    <row r="606" spans="1:9" ht="12" customHeight="1" x14ac:dyDescent="0.2">
      <c r="A606" s="4" t="s">
        <v>139</v>
      </c>
      <c r="B606" s="4" t="s">
        <v>201</v>
      </c>
      <c r="C606" s="4" t="s">
        <v>32</v>
      </c>
      <c r="D606" s="6">
        <v>52.152000000000001</v>
      </c>
      <c r="E606" s="3">
        <v>6.3E-2</v>
      </c>
      <c r="F606" s="6">
        <v>52.152000000000001</v>
      </c>
      <c r="G606" s="3">
        <f>F606/($D606 + 0.000001)</f>
        <v>0.99999998082528041</v>
      </c>
      <c r="H606" s="6">
        <v>0</v>
      </c>
      <c r="I606" s="3">
        <f>H606/($D606 + 0.000001)</f>
        <v>0</v>
      </c>
    </row>
    <row r="607" spans="1:9" ht="12" customHeight="1" x14ac:dyDescent="0.2">
      <c r="A607" s="4" t="s">
        <v>139</v>
      </c>
      <c r="B607" s="4" t="s">
        <v>201</v>
      </c>
      <c r="C607" s="4" t="s">
        <v>33</v>
      </c>
      <c r="D607" s="6">
        <v>767.97400000000005</v>
      </c>
      <c r="E607" s="3">
        <v>0.93400000000000005</v>
      </c>
      <c r="F607" s="6">
        <v>767.97400000000005</v>
      </c>
      <c r="G607" s="3">
        <f>F607/($D607 + 0.000001)</f>
        <v>0.99999999869787259</v>
      </c>
      <c r="H607" s="6">
        <v>0</v>
      </c>
      <c r="I607" s="3">
        <f>H607/($D607 + 0.000001)</f>
        <v>0</v>
      </c>
    </row>
    <row r="608" spans="1:9" ht="12" customHeight="1" x14ac:dyDescent="0.2">
      <c r="A608" s="4" t="s">
        <v>139</v>
      </c>
      <c r="B608" s="4" t="s">
        <v>201</v>
      </c>
      <c r="C608" s="4" t="s">
        <v>17</v>
      </c>
      <c r="D608" s="6">
        <v>2.1120000000000001</v>
      </c>
      <c r="E608" s="3">
        <v>3.0000000000000001E-3</v>
      </c>
      <c r="F608" s="6">
        <v>2.1120000000000001</v>
      </c>
      <c r="G608" s="3">
        <f>F608/($D608 + 0.000001)</f>
        <v>0.9999995265153756</v>
      </c>
      <c r="H608" s="6">
        <v>0</v>
      </c>
      <c r="I608" s="3">
        <f>H608/($D608 + 0.000001)</f>
        <v>0</v>
      </c>
    </row>
    <row r="609" spans="1:9" ht="24" customHeight="1" x14ac:dyDescent="0.2">
      <c r="A609" s="4" t="str">
        <f>A608</f>
        <v xml:space="preserve">NESTLE SA </v>
      </c>
      <c r="B609" s="4" t="str">
        <f>"Subtotal: " &amp;B608</f>
        <v xml:space="preserve">Subtotal: NESTLE NESQUIK COCOA MIX </v>
      </c>
      <c r="C609" s="4" t="s">
        <v>18</v>
      </c>
      <c r="D609" s="6">
        <f>SUBTOTAL(9,D606:D608)</f>
        <v>822.23800000000006</v>
      </c>
      <c r="E609" s="3">
        <v>4.0000000000000001E-3</v>
      </c>
      <c r="F609" s="6">
        <f>SUBTOTAL(9,F606:F608)</f>
        <v>822.23800000000006</v>
      </c>
      <c r="G609" s="3">
        <v>1</v>
      </c>
      <c r="H609" s="6">
        <f>SUBTOTAL(9,H606:H608)</f>
        <v>0</v>
      </c>
      <c r="I609" s="3">
        <v>0</v>
      </c>
    </row>
    <row r="610" spans="1:9" ht="12" customHeight="1" x14ac:dyDescent="0.2">
      <c r="A610" s="4" t="s">
        <v>139</v>
      </c>
      <c r="B610" s="4" t="s">
        <v>202</v>
      </c>
      <c r="C610" s="4" t="s">
        <v>32</v>
      </c>
      <c r="D610" s="6">
        <v>9.4290000000000003</v>
      </c>
      <c r="E610" s="3">
        <v>5.5E-2</v>
      </c>
      <c r="F610" s="6">
        <v>0</v>
      </c>
      <c r="G610" s="3">
        <f>F610/($D610 + 0.000001)</f>
        <v>0</v>
      </c>
      <c r="H610" s="6">
        <v>9.4290000000000003</v>
      </c>
      <c r="I610" s="3">
        <f>H610/($D610 + 0.000001)</f>
        <v>0.99999989394422595</v>
      </c>
    </row>
    <row r="611" spans="1:9" ht="12" customHeight="1" x14ac:dyDescent="0.2">
      <c r="A611" s="4" t="s">
        <v>139</v>
      </c>
      <c r="B611" s="4" t="s">
        <v>202</v>
      </c>
      <c r="C611" s="4" t="s">
        <v>33</v>
      </c>
      <c r="D611" s="6">
        <v>160.37799999999999</v>
      </c>
      <c r="E611" s="3">
        <v>0.94</v>
      </c>
      <c r="F611" s="6">
        <v>0</v>
      </c>
      <c r="G611" s="3">
        <f>F611/($D611 + 0.000001)</f>
        <v>0</v>
      </c>
      <c r="H611" s="6">
        <v>160.37799999999999</v>
      </c>
      <c r="I611" s="3">
        <f>H611/($D611 + 0.000001)</f>
        <v>0.99999999376473092</v>
      </c>
    </row>
    <row r="612" spans="1:9" ht="12" customHeight="1" x14ac:dyDescent="0.2">
      <c r="A612" s="4" t="s">
        <v>139</v>
      </c>
      <c r="B612" s="4" t="s">
        <v>202</v>
      </c>
      <c r="C612" s="4" t="s">
        <v>17</v>
      </c>
      <c r="D612" s="6">
        <v>0.81499999999999995</v>
      </c>
      <c r="E612" s="3">
        <v>5.0000000000000001E-3</v>
      </c>
      <c r="F612" s="6">
        <v>0</v>
      </c>
      <c r="G612" s="3">
        <f>F612/($D612 + 0.000001)</f>
        <v>0</v>
      </c>
      <c r="H612" s="6">
        <v>0.81499999999999995</v>
      </c>
      <c r="I612" s="3">
        <f>H612/($D612 + 0.000001)</f>
        <v>0.9999987730076404</v>
      </c>
    </row>
    <row r="613" spans="1:9" ht="24" customHeight="1" x14ac:dyDescent="0.2">
      <c r="A613" s="4" t="str">
        <f>A612</f>
        <v xml:space="preserve">NESTLE SA </v>
      </c>
      <c r="B613" s="4" t="str">
        <f>"Subtotal: " &amp;B612</f>
        <v xml:space="preserve">Subtotal: NESTLE NESQUIK DRINK PDTS </v>
      </c>
      <c r="C613" s="4" t="s">
        <v>18</v>
      </c>
      <c r="D613" s="6">
        <f>SUBTOTAL(9,D610:D612)</f>
        <v>170.62199999999999</v>
      </c>
      <c r="E613" s="3">
        <v>1E-4</v>
      </c>
      <c r="F613" s="6">
        <f>SUBTOTAL(9,F610:F612)</f>
        <v>0</v>
      </c>
      <c r="G613" s="3">
        <v>0</v>
      </c>
      <c r="H613" s="6">
        <f>SUBTOTAL(9,H610:H612)</f>
        <v>170.62199999999999</v>
      </c>
      <c r="I613" s="3">
        <v>1</v>
      </c>
    </row>
    <row r="614" spans="1:9" ht="12" customHeight="1" x14ac:dyDescent="0.2">
      <c r="A614" s="4" t="s">
        <v>139</v>
      </c>
      <c r="B614" s="4" t="s">
        <v>203</v>
      </c>
      <c r="C614" s="4" t="s">
        <v>24</v>
      </c>
      <c r="D614" s="6">
        <v>78.150000000000006</v>
      </c>
      <c r="E614" s="3">
        <v>1</v>
      </c>
      <c r="F614" s="6">
        <v>78.150000000000006</v>
      </c>
      <c r="G614" s="3">
        <f>F614/($D614 + 0.000001)</f>
        <v>0.99999998720409489</v>
      </c>
      <c r="H614" s="6">
        <v>0</v>
      </c>
      <c r="I614" s="3">
        <f>H614/($D614 + 0.000001)</f>
        <v>0</v>
      </c>
    </row>
    <row r="615" spans="1:9" ht="24" customHeight="1" x14ac:dyDescent="0.2">
      <c r="A615" s="4" t="str">
        <f>A614</f>
        <v xml:space="preserve">NESTLE SA </v>
      </c>
      <c r="B615" s="4" t="str">
        <f>"Subtotal: " &amp;B614</f>
        <v xml:space="preserve">Subtotal: NESTLE NESQUIK FOOD PDTS </v>
      </c>
      <c r="C615" s="4" t="s">
        <v>18</v>
      </c>
      <c r="D615" s="6">
        <f>SUBTOTAL(9,D614:D614)</f>
        <v>78.150000000000006</v>
      </c>
      <c r="E615" s="3">
        <v>1E-4</v>
      </c>
      <c r="F615" s="6">
        <f>SUBTOTAL(9,F614:F614)</f>
        <v>78.150000000000006</v>
      </c>
      <c r="G615" s="3">
        <v>1</v>
      </c>
      <c r="H615" s="6">
        <f>SUBTOTAL(9,H614:H614)</f>
        <v>0</v>
      </c>
      <c r="I615" s="3">
        <v>0</v>
      </c>
    </row>
    <row r="616" spans="1:9" ht="12" customHeight="1" x14ac:dyDescent="0.2">
      <c r="A616" s="4" t="s">
        <v>139</v>
      </c>
      <c r="B616" s="4" t="s">
        <v>204</v>
      </c>
      <c r="C616" s="4" t="s">
        <v>32</v>
      </c>
      <c r="D616" s="6">
        <v>109.101</v>
      </c>
      <c r="E616" s="3">
        <v>0.107</v>
      </c>
      <c r="F616" s="6">
        <v>78.974999999999994</v>
      </c>
      <c r="G616" s="3">
        <f>F616/($D616 + 0.000001)</f>
        <v>0.72387053534000112</v>
      </c>
      <c r="H616" s="6">
        <v>30.126000000000001</v>
      </c>
      <c r="I616" s="3">
        <f>H616/($D616 + 0.000001)</f>
        <v>0.27612945549418011</v>
      </c>
    </row>
    <row r="617" spans="1:9" ht="12" customHeight="1" x14ac:dyDescent="0.2">
      <c r="A617" s="4" t="s">
        <v>139</v>
      </c>
      <c r="B617" s="4" t="s">
        <v>204</v>
      </c>
      <c r="C617" s="4" t="s">
        <v>33</v>
      </c>
      <c r="D617" s="6">
        <v>901.48800000000006</v>
      </c>
      <c r="E617" s="3">
        <v>0.88400000000000001</v>
      </c>
      <c r="F617" s="6">
        <v>580.01400000000001</v>
      </c>
      <c r="G617" s="3">
        <f>F617/($D617 + 0.000001)</f>
        <v>0.64339625081709761</v>
      </c>
      <c r="H617" s="6">
        <v>321.47399999999999</v>
      </c>
      <c r="I617" s="3">
        <f>H617/($D617 + 0.000001)</f>
        <v>0.35660374807362516</v>
      </c>
    </row>
    <row r="618" spans="1:9" ht="12" customHeight="1" x14ac:dyDescent="0.2">
      <c r="A618" s="4" t="s">
        <v>139</v>
      </c>
      <c r="B618" s="4" t="s">
        <v>204</v>
      </c>
      <c r="C618" s="4" t="s">
        <v>17</v>
      </c>
      <c r="D618" s="6">
        <v>9.5090000000000003</v>
      </c>
      <c r="E618" s="3">
        <v>8.9999999999999993E-3</v>
      </c>
      <c r="F618" s="6">
        <v>7.0000000000000007E-2</v>
      </c>
      <c r="G618" s="3">
        <f>F618/($D618 + 0.000001)</f>
        <v>7.3614462760073331E-3</v>
      </c>
      <c r="H618" s="6">
        <v>9.4390000000000001</v>
      </c>
      <c r="I618" s="3">
        <f>H618/($D618 + 0.000001)</f>
        <v>0.99263844856047445</v>
      </c>
    </row>
    <row r="619" spans="1:9" ht="24" customHeight="1" x14ac:dyDescent="0.2">
      <c r="A619" s="4" t="str">
        <f>A618</f>
        <v xml:space="preserve">NESTLE SA </v>
      </c>
      <c r="B619" s="4" t="str">
        <f>"Subtotal: " &amp;B618</f>
        <v xml:space="preserve">Subtotal: NESTLE NIDO MILK </v>
      </c>
      <c r="C619" s="4" t="s">
        <v>18</v>
      </c>
      <c r="D619" s="6">
        <f>SUBTOTAL(9,D616:D618)</f>
        <v>1020.0980000000001</v>
      </c>
      <c r="E619" s="3">
        <v>4.0000000000000001E-3</v>
      </c>
      <c r="F619" s="6">
        <f>SUBTOTAL(9,F616:F618)</f>
        <v>659.05900000000008</v>
      </c>
      <c r="G619" s="3">
        <v>0.64600000000000002</v>
      </c>
      <c r="H619" s="6">
        <f>SUBTOTAL(9,H616:H618)</f>
        <v>361.03899999999999</v>
      </c>
      <c r="I619" s="3">
        <v>0.35399999999999998</v>
      </c>
    </row>
    <row r="620" spans="1:9" ht="12" customHeight="1" x14ac:dyDescent="0.2">
      <c r="A620" s="4" t="s">
        <v>139</v>
      </c>
      <c r="B620" s="4" t="s">
        <v>205</v>
      </c>
      <c r="C620" s="4" t="s">
        <v>29</v>
      </c>
      <c r="D620" s="6">
        <v>309.34399999999999</v>
      </c>
      <c r="E620" s="3">
        <v>0.46400000000000002</v>
      </c>
      <c r="F620" s="6">
        <v>0</v>
      </c>
      <c r="G620" s="3">
        <f>F620/($D620 + 0.000001)</f>
        <v>0</v>
      </c>
      <c r="H620" s="6">
        <v>309.34399999999999</v>
      </c>
      <c r="I620" s="3">
        <f>H620/($D620 + 0.000001)</f>
        <v>0.99999999676735285</v>
      </c>
    </row>
    <row r="621" spans="1:9" ht="12" customHeight="1" x14ac:dyDescent="0.2">
      <c r="A621" s="4" t="s">
        <v>139</v>
      </c>
      <c r="B621" s="4" t="s">
        <v>205</v>
      </c>
      <c r="C621" s="4" t="s">
        <v>30</v>
      </c>
      <c r="D621" s="6">
        <v>339.8</v>
      </c>
      <c r="E621" s="3">
        <v>0.51</v>
      </c>
      <c r="F621" s="6">
        <v>0</v>
      </c>
      <c r="G621" s="3">
        <f>F621/($D621 + 0.000001)</f>
        <v>0</v>
      </c>
      <c r="H621" s="6">
        <v>339.8</v>
      </c>
      <c r="I621" s="3">
        <f>H621/($D621 + 0.000001)</f>
        <v>0.99999999705709242</v>
      </c>
    </row>
    <row r="622" spans="1:9" ht="12" customHeight="1" x14ac:dyDescent="0.2">
      <c r="A622" s="4" t="s">
        <v>139</v>
      </c>
      <c r="B622" s="4" t="s">
        <v>205</v>
      </c>
      <c r="C622" s="4" t="s">
        <v>17</v>
      </c>
      <c r="D622" s="6">
        <v>17.189</v>
      </c>
      <c r="E622" s="3">
        <v>2.5999999999999999E-2</v>
      </c>
      <c r="F622" s="6">
        <v>0</v>
      </c>
      <c r="G622" s="3">
        <f>F622/($D622 + 0.000001)</f>
        <v>0</v>
      </c>
      <c r="H622" s="6">
        <v>17.189</v>
      </c>
      <c r="I622" s="3">
        <f>H622/($D622 + 0.000001)</f>
        <v>0.99999994182326235</v>
      </c>
    </row>
    <row r="623" spans="1:9" ht="24" customHeight="1" x14ac:dyDescent="0.2">
      <c r="A623" s="4" t="str">
        <f>A622</f>
        <v xml:space="preserve">NESTLE SA </v>
      </c>
      <c r="B623" s="4" t="str">
        <f>"Subtotal: " &amp;B622</f>
        <v xml:space="preserve">Subtotal: NESTLE OUTSHINE FROZEN NOVELTIES </v>
      </c>
      <c r="C623" s="4" t="s">
        <v>18</v>
      </c>
      <c r="D623" s="6">
        <f>SUBTOTAL(9,D620:D622)</f>
        <v>666.33299999999997</v>
      </c>
      <c r="E623" s="3">
        <v>3.0000000000000001E-3</v>
      </c>
      <c r="F623" s="6">
        <f>SUBTOTAL(9,F620:F622)</f>
        <v>0</v>
      </c>
      <c r="G623" s="3">
        <v>0</v>
      </c>
      <c r="H623" s="6">
        <f>SUBTOTAL(9,H620:H622)</f>
        <v>666.33299999999997</v>
      </c>
      <c r="I623" s="3">
        <v>1</v>
      </c>
    </row>
    <row r="624" spans="1:9" ht="12" customHeight="1" x14ac:dyDescent="0.2">
      <c r="A624" s="4" t="s">
        <v>139</v>
      </c>
      <c r="B624" s="4" t="s">
        <v>206</v>
      </c>
      <c r="C624" s="4" t="s">
        <v>29</v>
      </c>
      <c r="D624" s="6">
        <v>4903.7449999999999</v>
      </c>
      <c r="E624" s="3">
        <v>0.67600000000000005</v>
      </c>
      <c r="F624" s="6">
        <v>4145.4759999999997</v>
      </c>
      <c r="G624" s="3">
        <f t="shared" ref="G624:G629" si="38">F624/($D624 + 0.000001)</f>
        <v>0.84536940627104995</v>
      </c>
      <c r="H624" s="6">
        <v>758.26900000000001</v>
      </c>
      <c r="I624" s="3">
        <f t="shared" ref="I624:I629" si="39">H624/($D624 + 0.000001)</f>
        <v>0.15463059352502412</v>
      </c>
    </row>
    <row r="625" spans="1:9" ht="12" customHeight="1" x14ac:dyDescent="0.2">
      <c r="A625" s="4" t="s">
        <v>139</v>
      </c>
      <c r="B625" s="4" t="s">
        <v>206</v>
      </c>
      <c r="C625" s="4" t="s">
        <v>22</v>
      </c>
      <c r="D625" s="6">
        <v>148.685</v>
      </c>
      <c r="E625" s="3">
        <v>2.1000000000000001E-2</v>
      </c>
      <c r="F625" s="6">
        <v>86.350999999999999</v>
      </c>
      <c r="G625" s="3">
        <f t="shared" si="38"/>
        <v>0.58076469999821967</v>
      </c>
      <c r="H625" s="6">
        <v>62.334000000000003</v>
      </c>
      <c r="I625" s="3">
        <f t="shared" si="39"/>
        <v>0.41923529327615233</v>
      </c>
    </row>
    <row r="626" spans="1:9" ht="12" customHeight="1" x14ac:dyDescent="0.2">
      <c r="A626" s="4" t="s">
        <v>139</v>
      </c>
      <c r="B626" s="4" t="s">
        <v>206</v>
      </c>
      <c r="C626" s="4" t="s">
        <v>44</v>
      </c>
      <c r="D626" s="6">
        <v>0.999</v>
      </c>
      <c r="E626" s="3">
        <v>1E-4</v>
      </c>
      <c r="F626" s="6">
        <v>0.999</v>
      </c>
      <c r="G626" s="3">
        <f t="shared" si="38"/>
        <v>0.999998999000001</v>
      </c>
      <c r="H626" s="6">
        <v>0</v>
      </c>
      <c r="I626" s="3">
        <f t="shared" si="39"/>
        <v>0</v>
      </c>
    </row>
    <row r="627" spans="1:9" ht="12" customHeight="1" x14ac:dyDescent="0.2">
      <c r="A627" s="4" t="s">
        <v>139</v>
      </c>
      <c r="B627" s="4" t="s">
        <v>206</v>
      </c>
      <c r="C627" s="4" t="s">
        <v>30</v>
      </c>
      <c r="D627" s="6">
        <v>397.9</v>
      </c>
      <c r="E627" s="3">
        <v>5.5E-2</v>
      </c>
      <c r="F627" s="6">
        <v>298.89999999999998</v>
      </c>
      <c r="G627" s="3">
        <f t="shared" si="38"/>
        <v>0.75119376539031468</v>
      </c>
      <c r="H627" s="6">
        <v>99</v>
      </c>
      <c r="I627" s="3">
        <f t="shared" si="39"/>
        <v>0.24880623209649103</v>
      </c>
    </row>
    <row r="628" spans="1:9" ht="12" customHeight="1" x14ac:dyDescent="0.2">
      <c r="A628" s="4" t="s">
        <v>139</v>
      </c>
      <c r="B628" s="4" t="s">
        <v>206</v>
      </c>
      <c r="C628" s="4" t="s">
        <v>17</v>
      </c>
      <c r="D628" s="6">
        <v>258.47500000000002</v>
      </c>
      <c r="E628" s="3">
        <v>3.5999999999999997E-2</v>
      </c>
      <c r="F628" s="6">
        <v>195.39400000000001</v>
      </c>
      <c r="G628" s="3">
        <f t="shared" si="38"/>
        <v>0.75594931519122033</v>
      </c>
      <c r="H628" s="6">
        <v>63.081000000000003</v>
      </c>
      <c r="I628" s="3">
        <f t="shared" si="39"/>
        <v>0.24405068093993351</v>
      </c>
    </row>
    <row r="629" spans="1:9" ht="12" customHeight="1" x14ac:dyDescent="0.2">
      <c r="A629" s="4" t="s">
        <v>139</v>
      </c>
      <c r="B629" s="4" t="s">
        <v>206</v>
      </c>
      <c r="C629" s="4" t="s">
        <v>34</v>
      </c>
      <c r="D629" s="6">
        <v>1539.3430000000001</v>
      </c>
      <c r="E629" s="3">
        <v>0.21199999999999999</v>
      </c>
      <c r="F629" s="6">
        <v>1124.5830000000001</v>
      </c>
      <c r="G629" s="3">
        <f t="shared" si="38"/>
        <v>0.73056037495830339</v>
      </c>
      <c r="H629" s="6">
        <v>414.76</v>
      </c>
      <c r="I629" s="3">
        <f t="shared" si="39"/>
        <v>0.26943962439206876</v>
      </c>
    </row>
    <row r="630" spans="1:9" ht="24" customHeight="1" x14ac:dyDescent="0.2">
      <c r="A630" s="4" t="str">
        <f>A629</f>
        <v xml:space="preserve">NESTLE SA </v>
      </c>
      <c r="B630" s="4" t="str">
        <f>"Subtotal: " &amp;B629</f>
        <v xml:space="preserve">Subtotal: NESTLE PRONOURISH NUTRITIONAL SUPPLMT </v>
      </c>
      <c r="C630" s="4" t="s">
        <v>18</v>
      </c>
      <c r="D630" s="6">
        <f>SUBTOTAL(9,D624:D629)</f>
        <v>7249.1469999999999</v>
      </c>
      <c r="E630" s="3">
        <v>3.1E-2</v>
      </c>
      <c r="F630" s="6">
        <f>SUBTOTAL(9,F624:F629)</f>
        <v>5851.7029999999995</v>
      </c>
      <c r="G630" s="3">
        <v>0.80700000000000005</v>
      </c>
      <c r="H630" s="6">
        <f>SUBTOTAL(9,H624:H629)</f>
        <v>1397.444</v>
      </c>
      <c r="I630" s="3">
        <v>0.193</v>
      </c>
    </row>
    <row r="631" spans="1:9" ht="12" customHeight="1" x14ac:dyDescent="0.2">
      <c r="A631" s="4" t="s">
        <v>139</v>
      </c>
      <c r="B631" s="4" t="s">
        <v>207</v>
      </c>
      <c r="C631" s="4" t="s">
        <v>22</v>
      </c>
      <c r="D631" s="6">
        <v>81.319999999999993</v>
      </c>
      <c r="E631" s="3">
        <v>0.95</v>
      </c>
      <c r="F631" s="6">
        <v>81.319999999999993</v>
      </c>
      <c r="G631" s="3">
        <f>F631/($D631 + 0.000001)</f>
        <v>0.99999998770290233</v>
      </c>
      <c r="H631" s="6">
        <v>0</v>
      </c>
      <c r="I631" s="3">
        <f>H631/($D631 + 0.000001)</f>
        <v>0</v>
      </c>
    </row>
    <row r="632" spans="1:9" ht="12" customHeight="1" x14ac:dyDescent="0.2">
      <c r="A632" s="4" t="s">
        <v>139</v>
      </c>
      <c r="B632" s="4" t="s">
        <v>207</v>
      </c>
      <c r="C632" s="4" t="s">
        <v>44</v>
      </c>
      <c r="D632" s="6">
        <v>0.10299999999999999</v>
      </c>
      <c r="E632" s="3">
        <v>1E-3</v>
      </c>
      <c r="F632" s="6">
        <v>9.2999999999999999E-2</v>
      </c>
      <c r="G632" s="3">
        <f>F632/($D632 + 0.000001)</f>
        <v>0.90290385530237571</v>
      </c>
      <c r="H632" s="6">
        <v>0.01</v>
      </c>
      <c r="I632" s="3">
        <f>H632/($D632 + 0.000001)</f>
        <v>9.7086436054018899E-2</v>
      </c>
    </row>
    <row r="633" spans="1:9" ht="12" customHeight="1" x14ac:dyDescent="0.2">
      <c r="A633" s="4" t="s">
        <v>139</v>
      </c>
      <c r="B633" s="4" t="s">
        <v>207</v>
      </c>
      <c r="C633" s="4" t="s">
        <v>24</v>
      </c>
      <c r="D633" s="6">
        <v>4.1550000000000002</v>
      </c>
      <c r="E633" s="3">
        <v>4.9000000000000002E-2</v>
      </c>
      <c r="F633" s="6">
        <v>4.1550000000000002</v>
      </c>
      <c r="G633" s="3">
        <f>F633/($D633 + 0.000001)</f>
        <v>0.99999975932617102</v>
      </c>
      <c r="H633" s="6">
        <v>0</v>
      </c>
      <c r="I633" s="3">
        <f>H633/($D633 + 0.000001)</f>
        <v>0</v>
      </c>
    </row>
    <row r="634" spans="1:9" ht="24" customHeight="1" x14ac:dyDescent="0.2">
      <c r="A634" s="4" t="str">
        <f>A633</f>
        <v xml:space="preserve">NESTLE SA </v>
      </c>
      <c r="B634" s="4" t="str">
        <f>"Subtotal: " &amp;B633</f>
        <v xml:space="preserve">Subtotal: NESTLE PURE LIFE BOTTLED WATER </v>
      </c>
      <c r="C634" s="4" t="s">
        <v>18</v>
      </c>
      <c r="D634" s="6">
        <f>SUBTOTAL(9,D631:D633)</f>
        <v>85.577999999999989</v>
      </c>
      <c r="E634" s="3">
        <v>1E-4</v>
      </c>
      <c r="F634" s="6">
        <f>SUBTOTAL(9,F631:F633)</f>
        <v>85.567999999999998</v>
      </c>
      <c r="G634" s="3">
        <v>1</v>
      </c>
      <c r="H634" s="6">
        <f>SUBTOTAL(9,H631:H633)</f>
        <v>0.01</v>
      </c>
      <c r="I634" s="3">
        <v>1E-4</v>
      </c>
    </row>
    <row r="635" spans="1:9" ht="12" customHeight="1" x14ac:dyDescent="0.2">
      <c r="A635" s="4" t="s">
        <v>139</v>
      </c>
      <c r="B635" s="4" t="s">
        <v>208</v>
      </c>
      <c r="C635" s="4" t="s">
        <v>20</v>
      </c>
      <c r="D635" s="6">
        <v>23.22</v>
      </c>
      <c r="E635" s="3">
        <v>1</v>
      </c>
      <c r="F635" s="6">
        <v>22.89</v>
      </c>
      <c r="G635" s="3">
        <f>F635/($D635 + 0.000001)</f>
        <v>0.98578807124082379</v>
      </c>
      <c r="H635" s="6">
        <v>0.33</v>
      </c>
      <c r="I635" s="3">
        <f>H635/($D635 + 0.000001)</f>
        <v>1.4211885692855914E-2</v>
      </c>
    </row>
    <row r="636" spans="1:9" ht="24" customHeight="1" x14ac:dyDescent="0.2">
      <c r="A636" s="4" t="str">
        <f>A635</f>
        <v xml:space="preserve">NESTLE SA </v>
      </c>
      <c r="B636" s="4" t="str">
        <f>"Subtotal: " &amp;B635</f>
        <v xml:space="preserve">Subtotal: NESTLE PURINA EMPLOYMENT RECRUITMENT </v>
      </c>
      <c r="C636" s="4" t="s">
        <v>18</v>
      </c>
      <c r="D636" s="6">
        <f>SUBTOTAL(9,D635:D635)</f>
        <v>23.22</v>
      </c>
      <c r="E636" s="3">
        <v>1E-4</v>
      </c>
      <c r="F636" s="6">
        <f>SUBTOTAL(9,F635:F635)</f>
        <v>22.89</v>
      </c>
      <c r="G636" s="3">
        <v>0.98599999999999999</v>
      </c>
      <c r="H636" s="6">
        <f>SUBTOTAL(9,H635:H635)</f>
        <v>0.33</v>
      </c>
      <c r="I636" s="3">
        <v>1.4E-2</v>
      </c>
    </row>
    <row r="637" spans="1:9" ht="12" customHeight="1" x14ac:dyDescent="0.2">
      <c r="A637" s="4" t="s">
        <v>139</v>
      </c>
      <c r="B637" s="4" t="s">
        <v>209</v>
      </c>
      <c r="C637" s="4" t="s">
        <v>24</v>
      </c>
      <c r="D637" s="6">
        <v>0.86</v>
      </c>
      <c r="E637" s="3">
        <v>1</v>
      </c>
      <c r="F637" s="6">
        <v>0.86</v>
      </c>
      <c r="G637" s="3">
        <f>F637/($D637 + 0.000001)</f>
        <v>0.99999883721065441</v>
      </c>
      <c r="H637" s="6">
        <v>0</v>
      </c>
      <c r="I637" s="3">
        <f>H637/($D637 + 0.000001)</f>
        <v>0</v>
      </c>
    </row>
    <row r="638" spans="1:9" ht="24" customHeight="1" x14ac:dyDescent="0.2">
      <c r="A638" s="4" t="str">
        <f>A637</f>
        <v xml:space="preserve">NESTLE SA </v>
      </c>
      <c r="B638" s="4" t="str">
        <f>"Subtotal: " &amp;B637</f>
        <v xml:space="preserve">Subtotal: NESTLE PURINA PETCARE CO PET FOODS </v>
      </c>
      <c r="C638" s="4" t="s">
        <v>18</v>
      </c>
      <c r="D638" s="6">
        <f>SUBTOTAL(9,D637:D637)</f>
        <v>0.86</v>
      </c>
      <c r="E638" s="3">
        <v>1E-4</v>
      </c>
      <c r="F638" s="6">
        <f>SUBTOTAL(9,F637:F637)</f>
        <v>0.86</v>
      </c>
      <c r="G638" s="3">
        <v>1</v>
      </c>
      <c r="H638" s="6">
        <f>SUBTOTAL(9,H637:H637)</f>
        <v>0</v>
      </c>
      <c r="I638" s="3">
        <v>0</v>
      </c>
    </row>
    <row r="639" spans="1:9" ht="12" customHeight="1" x14ac:dyDescent="0.2">
      <c r="A639" s="4" t="s">
        <v>139</v>
      </c>
      <c r="B639" s="4" t="s">
        <v>210</v>
      </c>
      <c r="C639" s="4" t="s">
        <v>29</v>
      </c>
      <c r="D639" s="6">
        <v>85.38</v>
      </c>
      <c r="E639" s="3">
        <v>0.99399999999999999</v>
      </c>
      <c r="F639" s="6">
        <v>8.4830000000000005</v>
      </c>
      <c r="G639" s="3">
        <f>F639/($D639 + 0.000001)</f>
        <v>9.9355819871681669E-2</v>
      </c>
      <c r="H639" s="6">
        <v>76.897000000000006</v>
      </c>
      <c r="I639" s="3">
        <f>H639/($D639 + 0.000001)</f>
        <v>0.90064416841597383</v>
      </c>
    </row>
    <row r="640" spans="1:9" ht="12" customHeight="1" x14ac:dyDescent="0.2">
      <c r="A640" s="4" t="s">
        <v>139</v>
      </c>
      <c r="B640" s="4" t="s">
        <v>210</v>
      </c>
      <c r="C640" s="4" t="s">
        <v>17</v>
      </c>
      <c r="D640" s="6">
        <v>0.51</v>
      </c>
      <c r="E640" s="3">
        <v>6.0000000000000001E-3</v>
      </c>
      <c r="F640" s="6">
        <v>0</v>
      </c>
      <c r="G640" s="3">
        <f>F640/($D640 + 0.000001)</f>
        <v>0</v>
      </c>
      <c r="H640" s="6">
        <v>0.51</v>
      </c>
      <c r="I640" s="3">
        <f>H640/($D640 + 0.000001)</f>
        <v>0.9999980392195309</v>
      </c>
    </row>
    <row r="641" spans="1:9" ht="24" customHeight="1" x14ac:dyDescent="0.2">
      <c r="A641" s="4" t="str">
        <f>A640</f>
        <v xml:space="preserve">NESTLE SA </v>
      </c>
      <c r="B641" s="4" t="str">
        <f>"Subtotal: " &amp;B640</f>
        <v xml:space="preserve">Subtotal: NESTLE TOLL HOUSE BAKING MIX </v>
      </c>
      <c r="C641" s="4" t="s">
        <v>18</v>
      </c>
      <c r="D641" s="6">
        <f>SUBTOTAL(9,D639:D640)</f>
        <v>85.89</v>
      </c>
      <c r="E641" s="3">
        <v>1E-4</v>
      </c>
      <c r="F641" s="6">
        <f>SUBTOTAL(9,F639:F640)</f>
        <v>8.4830000000000005</v>
      </c>
      <c r="G641" s="3">
        <v>9.9000000000000005E-2</v>
      </c>
      <c r="H641" s="6">
        <f>SUBTOTAL(9,H639:H640)</f>
        <v>77.407000000000011</v>
      </c>
      <c r="I641" s="3">
        <v>0.90100000000000002</v>
      </c>
    </row>
    <row r="642" spans="1:9" ht="12" customHeight="1" x14ac:dyDescent="0.2">
      <c r="A642" s="4" t="s">
        <v>139</v>
      </c>
      <c r="B642" s="4" t="s">
        <v>211</v>
      </c>
      <c r="C642" s="4" t="s">
        <v>24</v>
      </c>
      <c r="D642" s="6">
        <v>0</v>
      </c>
      <c r="E642" s="3">
        <v>0</v>
      </c>
      <c r="F642" s="6">
        <v>0</v>
      </c>
      <c r="G642" s="3">
        <f>F642/($D642 + 0.000001)</f>
        <v>0</v>
      </c>
      <c r="H642" s="6">
        <v>0</v>
      </c>
      <c r="I642" s="3">
        <f>H642/($D642 + 0.000001)</f>
        <v>0</v>
      </c>
    </row>
    <row r="643" spans="1:9" ht="24" customHeight="1" x14ac:dyDescent="0.2">
      <c r="A643" s="4" t="str">
        <f>A642</f>
        <v xml:space="preserve">NESTLE SA </v>
      </c>
      <c r="B643" s="4" t="str">
        <f>"Subtotal: " &amp;B642</f>
        <v xml:space="preserve">Subtotal: NESTLE TOLL HOUSE CHOCOLATE MORSELS </v>
      </c>
      <c r="C643" s="4" t="s">
        <v>18</v>
      </c>
      <c r="D643" s="6">
        <f>SUBTOTAL(9,D642:D642)</f>
        <v>0</v>
      </c>
      <c r="E643" s="3">
        <v>0</v>
      </c>
      <c r="F643" s="6">
        <f>SUBTOTAL(9,F642:F642)</f>
        <v>0</v>
      </c>
      <c r="G643" s="3">
        <v>0</v>
      </c>
      <c r="H643" s="6">
        <f>SUBTOTAL(9,H642:H642)</f>
        <v>0</v>
      </c>
      <c r="I643" s="3">
        <v>0</v>
      </c>
    </row>
    <row r="644" spans="1:9" ht="12" customHeight="1" x14ac:dyDescent="0.2">
      <c r="A644" s="4" t="s">
        <v>139</v>
      </c>
      <c r="B644" s="4" t="s">
        <v>212</v>
      </c>
      <c r="C644" s="4" t="s">
        <v>29</v>
      </c>
      <c r="D644" s="6">
        <v>1014.982</v>
      </c>
      <c r="E644" s="3">
        <v>0.97</v>
      </c>
      <c r="F644" s="6">
        <v>445.904</v>
      </c>
      <c r="G644" s="3">
        <f>F644/($D644 + 0.000001)</f>
        <v>0.43932207621482738</v>
      </c>
      <c r="H644" s="6">
        <v>569.07799999999997</v>
      </c>
      <c r="I644" s="3">
        <f>H644/($D644 + 0.000001)</f>
        <v>0.56067792279993345</v>
      </c>
    </row>
    <row r="645" spans="1:9" ht="12" customHeight="1" x14ac:dyDescent="0.2">
      <c r="A645" s="4" t="s">
        <v>139</v>
      </c>
      <c r="B645" s="4" t="s">
        <v>212</v>
      </c>
      <c r="C645" s="4" t="s">
        <v>30</v>
      </c>
      <c r="D645" s="6">
        <v>4.5</v>
      </c>
      <c r="E645" s="3">
        <v>4.0000000000000001E-3</v>
      </c>
      <c r="F645" s="6">
        <v>4.5</v>
      </c>
      <c r="G645" s="3">
        <f>F645/($D645 + 0.000001)</f>
        <v>0.99999977777782711</v>
      </c>
      <c r="H645" s="6">
        <v>0</v>
      </c>
      <c r="I645" s="3">
        <f>H645/($D645 + 0.000001)</f>
        <v>0</v>
      </c>
    </row>
    <row r="646" spans="1:9" ht="12" customHeight="1" x14ac:dyDescent="0.2">
      <c r="A646" s="4" t="s">
        <v>139</v>
      </c>
      <c r="B646" s="4" t="s">
        <v>212</v>
      </c>
      <c r="C646" s="4" t="s">
        <v>17</v>
      </c>
      <c r="D646" s="6">
        <v>27.427</v>
      </c>
      <c r="E646" s="3">
        <v>2.5999999999999999E-2</v>
      </c>
      <c r="F646" s="6">
        <v>0.53200000000000003</v>
      </c>
      <c r="G646" s="3">
        <f>F646/($D646 + 0.000001)</f>
        <v>1.9396943909397897E-2</v>
      </c>
      <c r="H646" s="6">
        <v>26.895</v>
      </c>
      <c r="I646" s="3">
        <f>H646/($D646 + 0.000001)</f>
        <v>0.98060301963018115</v>
      </c>
    </row>
    <row r="647" spans="1:9" ht="24" customHeight="1" x14ac:dyDescent="0.2">
      <c r="A647" s="4" t="str">
        <f>A646</f>
        <v xml:space="preserve">NESTLE SA </v>
      </c>
      <c r="B647" s="4" t="str">
        <f>"Subtotal: " &amp;B646</f>
        <v xml:space="preserve">Subtotal: NESTLE TOLL HOUSE COOKIE DOUGH </v>
      </c>
      <c r="C647" s="4" t="s">
        <v>18</v>
      </c>
      <c r="D647" s="6">
        <f>SUBTOTAL(9,D644:D646)</f>
        <v>1046.9089999999999</v>
      </c>
      <c r="E647" s="3">
        <v>4.0000000000000001E-3</v>
      </c>
      <c r="F647" s="6">
        <f>SUBTOTAL(9,F644:F646)</f>
        <v>450.93599999999998</v>
      </c>
      <c r="G647" s="3">
        <v>0.43099999999999999</v>
      </c>
      <c r="H647" s="6">
        <f>SUBTOTAL(9,H644:H646)</f>
        <v>595.97299999999996</v>
      </c>
      <c r="I647" s="3">
        <v>0.56899999999999995</v>
      </c>
    </row>
    <row r="648" spans="1:9" ht="12" customHeight="1" x14ac:dyDescent="0.2">
      <c r="A648" s="4" t="s">
        <v>139</v>
      </c>
      <c r="B648" s="4" t="s">
        <v>213</v>
      </c>
      <c r="C648" s="4" t="s">
        <v>29</v>
      </c>
      <c r="D648" s="6">
        <v>104.726</v>
      </c>
      <c r="E648" s="3">
        <v>0.93300000000000005</v>
      </c>
      <c r="F648" s="6">
        <v>54.088000000000001</v>
      </c>
      <c r="G648" s="3">
        <f>F648/($D648 + 0.000001)</f>
        <v>0.51647154941016038</v>
      </c>
      <c r="H648" s="6">
        <v>50.637999999999998</v>
      </c>
      <c r="I648" s="3">
        <f>H648/($D648 + 0.000001)</f>
        <v>0.48352844104111259</v>
      </c>
    </row>
    <row r="649" spans="1:9" ht="12" customHeight="1" x14ac:dyDescent="0.2">
      <c r="A649" s="4" t="s">
        <v>139</v>
      </c>
      <c r="B649" s="4" t="s">
        <v>213</v>
      </c>
      <c r="C649" s="4" t="s">
        <v>30</v>
      </c>
      <c r="D649" s="6">
        <v>6</v>
      </c>
      <c r="E649" s="3">
        <v>5.2999999999999999E-2</v>
      </c>
      <c r="F649" s="6">
        <v>5</v>
      </c>
      <c r="G649" s="3">
        <f>F649/($D649 + 0.000001)</f>
        <v>0.83333319444446752</v>
      </c>
      <c r="H649" s="6">
        <v>1</v>
      </c>
      <c r="I649" s="3">
        <f>H649/($D649 + 0.000001)</f>
        <v>0.16666663888889352</v>
      </c>
    </row>
    <row r="650" spans="1:9" ht="12" customHeight="1" x14ac:dyDescent="0.2">
      <c r="A650" s="4" t="s">
        <v>139</v>
      </c>
      <c r="B650" s="4" t="s">
        <v>213</v>
      </c>
      <c r="C650" s="4" t="s">
        <v>17</v>
      </c>
      <c r="D650" s="6">
        <v>1.5489999999999999</v>
      </c>
      <c r="E650" s="3">
        <v>1.4E-2</v>
      </c>
      <c r="F650" s="6">
        <v>0.155</v>
      </c>
      <c r="G650" s="3">
        <f>F650/($D650 + 0.000001)</f>
        <v>0.10006449317979783</v>
      </c>
      <c r="H650" s="6">
        <v>1.3939999999999999</v>
      </c>
      <c r="I650" s="3">
        <f>H650/($D650 + 0.000001)</f>
        <v>0.89993486124282684</v>
      </c>
    </row>
    <row r="651" spans="1:9" ht="24" customHeight="1" x14ac:dyDescent="0.2">
      <c r="A651" s="4" t="str">
        <f>A650</f>
        <v xml:space="preserve">NESTLE SA </v>
      </c>
      <c r="B651" s="4" t="str">
        <f>"Subtotal: " &amp;B650</f>
        <v xml:space="preserve">Subtotal: NESTLE TOLL HOUSE FOOD PDTS </v>
      </c>
      <c r="C651" s="4" t="s">
        <v>18</v>
      </c>
      <c r="D651" s="6">
        <f>SUBTOTAL(9,D648:D650)</f>
        <v>112.27500000000001</v>
      </c>
      <c r="E651" s="3">
        <v>1E-4</v>
      </c>
      <c r="F651" s="6">
        <f>SUBTOTAL(9,F648:F650)</f>
        <v>59.243000000000002</v>
      </c>
      <c r="G651" s="3">
        <v>0.52800000000000002</v>
      </c>
      <c r="H651" s="6">
        <f>SUBTOTAL(9,H648:H650)</f>
        <v>53.031999999999996</v>
      </c>
      <c r="I651" s="3">
        <v>0.47199999999999998</v>
      </c>
    </row>
    <row r="652" spans="1:9" ht="12" customHeight="1" x14ac:dyDescent="0.2">
      <c r="A652" s="4" t="s">
        <v>139</v>
      </c>
      <c r="B652" s="4" t="s">
        <v>214</v>
      </c>
      <c r="C652" s="4" t="s">
        <v>46</v>
      </c>
      <c r="D652" s="6">
        <v>3.48</v>
      </c>
      <c r="E652" s="3">
        <v>1</v>
      </c>
      <c r="F652" s="6">
        <v>3.48</v>
      </c>
      <c r="G652" s="3">
        <f>F652/($D652 + 0.000001)</f>
        <v>0.99999971264376064</v>
      </c>
      <c r="H652" s="6">
        <v>0</v>
      </c>
      <c r="I652" s="3">
        <f>H652/($D652 + 0.000001)</f>
        <v>0</v>
      </c>
    </row>
    <row r="653" spans="1:9" ht="24" customHeight="1" x14ac:dyDescent="0.2">
      <c r="A653" s="4" t="str">
        <f>A652</f>
        <v xml:space="preserve">NESTLE SA </v>
      </c>
      <c r="B653" s="4" t="str">
        <f>"Subtotal: " &amp;B652</f>
        <v xml:space="preserve">Subtotal: NESTLE TOLL HOUSE MORSELS </v>
      </c>
      <c r="C653" s="4" t="s">
        <v>18</v>
      </c>
      <c r="D653" s="6">
        <f>SUBTOTAL(9,D652:D652)</f>
        <v>3.48</v>
      </c>
      <c r="E653" s="3">
        <v>1E-4</v>
      </c>
      <c r="F653" s="6">
        <f>SUBTOTAL(9,F652:F652)</f>
        <v>3.48</v>
      </c>
      <c r="G653" s="3">
        <v>1</v>
      </c>
      <c r="H653" s="6">
        <f>SUBTOTAL(9,H652:H652)</f>
        <v>0</v>
      </c>
      <c r="I653" s="3">
        <v>0</v>
      </c>
    </row>
    <row r="654" spans="1:9" ht="12" customHeight="1" x14ac:dyDescent="0.2">
      <c r="A654" s="4" t="s">
        <v>139</v>
      </c>
      <c r="B654" s="4" t="s">
        <v>215</v>
      </c>
      <c r="C654" s="4" t="s">
        <v>31</v>
      </c>
      <c r="D654" s="6">
        <v>0.22500000000000001</v>
      </c>
      <c r="E654" s="3">
        <v>1.4E-2</v>
      </c>
      <c r="F654" s="6">
        <v>0.22500000000000001</v>
      </c>
      <c r="G654" s="3">
        <f>F654/($D654 + 0.000001)</f>
        <v>0.9999955555753085</v>
      </c>
      <c r="H654" s="6">
        <v>0</v>
      </c>
      <c r="I654" s="3">
        <f>H654/($D654 + 0.000001)</f>
        <v>0</v>
      </c>
    </row>
    <row r="655" spans="1:9" ht="12" customHeight="1" x14ac:dyDescent="0.2">
      <c r="A655" s="4" t="s">
        <v>139</v>
      </c>
      <c r="B655" s="4" t="s">
        <v>215</v>
      </c>
      <c r="C655" s="4" t="s">
        <v>24</v>
      </c>
      <c r="D655" s="6">
        <v>15.428000000000001</v>
      </c>
      <c r="E655" s="3">
        <v>0.98599999999999999</v>
      </c>
      <c r="F655" s="6">
        <v>0</v>
      </c>
      <c r="G655" s="3">
        <f>F655/($D655 + 0.000001)</f>
        <v>0</v>
      </c>
      <c r="H655" s="6">
        <v>15.428000000000001</v>
      </c>
      <c r="I655" s="3">
        <f>H655/($D655 + 0.000001)</f>
        <v>0.99999993518278885</v>
      </c>
    </row>
    <row r="656" spans="1:9" ht="24" customHeight="1" x14ac:dyDescent="0.2">
      <c r="A656" s="4" t="str">
        <f>A655</f>
        <v xml:space="preserve">NESTLE SA </v>
      </c>
      <c r="B656" s="4" t="str">
        <f>"Subtotal: " &amp;B655</f>
        <v xml:space="preserve">Subtotal: NESTLE WATERS BOTTLED WATER </v>
      </c>
      <c r="C656" s="4" t="s">
        <v>18</v>
      </c>
      <c r="D656" s="6">
        <f>SUBTOTAL(9,D654:D655)</f>
        <v>15.653</v>
      </c>
      <c r="E656" s="3">
        <v>1E-4</v>
      </c>
      <c r="F656" s="6">
        <f>SUBTOTAL(9,F654:F655)</f>
        <v>0.22500000000000001</v>
      </c>
      <c r="G656" s="3">
        <v>1.4E-2</v>
      </c>
      <c r="H656" s="6">
        <f>SUBTOTAL(9,H654:H655)</f>
        <v>15.428000000000001</v>
      </c>
      <c r="I656" s="3">
        <v>0.98599999999999999</v>
      </c>
    </row>
    <row r="657" spans="1:9" ht="12" customHeight="1" x14ac:dyDescent="0.2">
      <c r="A657" s="4" t="s">
        <v>139</v>
      </c>
      <c r="B657" s="4" t="s">
        <v>216</v>
      </c>
      <c r="C657" s="4" t="s">
        <v>20</v>
      </c>
      <c r="D657" s="6">
        <v>0.33</v>
      </c>
      <c r="E657" s="3">
        <v>1</v>
      </c>
      <c r="F657" s="6">
        <v>0</v>
      </c>
      <c r="G657" s="3">
        <f>F657/($D657 + 0.000001)</f>
        <v>0</v>
      </c>
      <c r="H657" s="6">
        <v>0.33</v>
      </c>
      <c r="I657" s="3">
        <f>H657/($D657 + 0.000001)</f>
        <v>0.99999696970615248</v>
      </c>
    </row>
    <row r="658" spans="1:9" ht="24" customHeight="1" x14ac:dyDescent="0.2">
      <c r="A658" s="4" t="str">
        <f>A657</f>
        <v xml:space="preserve">NESTLE SA </v>
      </c>
      <c r="B658" s="4" t="str">
        <f>"Subtotal: " &amp;B657</f>
        <v xml:space="preserve">Subtotal: NESTLE WATERS EMPLOYMENT RECRUITMENT </v>
      </c>
      <c r="C658" s="4" t="s">
        <v>18</v>
      </c>
      <c r="D658" s="6">
        <f>SUBTOTAL(9,D657:D657)</f>
        <v>0.33</v>
      </c>
      <c r="E658" s="3">
        <v>1E-4</v>
      </c>
      <c r="F658" s="6">
        <f>SUBTOTAL(9,F657:F657)</f>
        <v>0</v>
      </c>
      <c r="G658" s="3">
        <v>0</v>
      </c>
      <c r="H658" s="6">
        <f>SUBTOTAL(9,H657:H657)</f>
        <v>0.33</v>
      </c>
      <c r="I658" s="3">
        <v>1</v>
      </c>
    </row>
    <row r="659" spans="1:9" ht="12" customHeight="1" x14ac:dyDescent="0.2">
      <c r="A659" s="4" t="s">
        <v>139</v>
      </c>
      <c r="B659" s="4" t="s">
        <v>217</v>
      </c>
      <c r="C659" s="4" t="s">
        <v>22</v>
      </c>
      <c r="D659" s="6">
        <v>14.41</v>
      </c>
      <c r="E659" s="3">
        <v>0.11899999999999999</v>
      </c>
      <c r="F659" s="6">
        <v>9</v>
      </c>
      <c r="G659" s="3">
        <f>F659/($D659 + 0.000001)</f>
        <v>0.6245662300786794</v>
      </c>
      <c r="H659" s="6">
        <v>5.41</v>
      </c>
      <c r="I659" s="3">
        <f>H659/($D659 + 0.000001)</f>
        <v>0.37543370052507286</v>
      </c>
    </row>
    <row r="660" spans="1:9" ht="12" customHeight="1" x14ac:dyDescent="0.2">
      <c r="A660" s="4" t="s">
        <v>139</v>
      </c>
      <c r="B660" s="4" t="s">
        <v>217</v>
      </c>
      <c r="C660" s="4" t="s">
        <v>24</v>
      </c>
      <c r="D660" s="6">
        <v>106.675</v>
      </c>
      <c r="E660" s="3">
        <v>0.88100000000000001</v>
      </c>
      <c r="F660" s="6">
        <v>25.829000000000001</v>
      </c>
      <c r="G660" s="3">
        <f>F660/($D660 + 0.000001)</f>
        <v>0.24212795648345015</v>
      </c>
      <c r="H660" s="6">
        <v>80.846000000000004</v>
      </c>
      <c r="I660" s="3">
        <f>H660/($D660 + 0.000001)</f>
        <v>0.75787203414228244</v>
      </c>
    </row>
    <row r="661" spans="1:9" ht="24" customHeight="1" x14ac:dyDescent="0.2">
      <c r="A661" s="4" t="str">
        <f>A660</f>
        <v xml:space="preserve">NESTLE SA </v>
      </c>
      <c r="B661" s="4" t="str">
        <f>"Subtotal: " &amp;B660</f>
        <v xml:space="preserve">Subtotal: OZARKA BOTTLED WATER </v>
      </c>
      <c r="C661" s="4" t="s">
        <v>18</v>
      </c>
      <c r="D661" s="6">
        <f>SUBTOTAL(9,D659:D660)</f>
        <v>121.08499999999999</v>
      </c>
      <c r="E661" s="3">
        <v>1E-4</v>
      </c>
      <c r="F661" s="6">
        <f>SUBTOTAL(9,F659:F660)</f>
        <v>34.829000000000001</v>
      </c>
      <c r="G661" s="3">
        <v>0.28799999999999998</v>
      </c>
      <c r="H661" s="6">
        <f>SUBTOTAL(9,H659:H660)</f>
        <v>86.256</v>
      </c>
      <c r="I661" s="3">
        <v>0.71199999999999997</v>
      </c>
    </row>
    <row r="662" spans="1:9" ht="12" customHeight="1" x14ac:dyDescent="0.2">
      <c r="A662" s="4" t="s">
        <v>139</v>
      </c>
      <c r="B662" s="4" t="s">
        <v>218</v>
      </c>
      <c r="C662" s="4" t="s">
        <v>44</v>
      </c>
      <c r="D662" s="6">
        <v>1E-3</v>
      </c>
      <c r="E662" s="3">
        <v>1</v>
      </c>
      <c r="F662" s="6">
        <v>1E-3</v>
      </c>
      <c r="G662" s="3">
        <f>F662/($D662 + 0.000001)</f>
        <v>0.99900099900099903</v>
      </c>
      <c r="H662" s="6">
        <v>0</v>
      </c>
      <c r="I662" s="3">
        <f>H662/($D662 + 0.000001)</f>
        <v>0</v>
      </c>
    </row>
    <row r="663" spans="1:9" ht="24" customHeight="1" x14ac:dyDescent="0.2">
      <c r="A663" s="4" t="str">
        <f>A662</f>
        <v xml:space="preserve">NESTLE SA </v>
      </c>
      <c r="B663" s="4" t="str">
        <f>"Subtotal: " &amp;B662</f>
        <v xml:space="preserve">Subtotal: PERRIER MINERAL WATER </v>
      </c>
      <c r="C663" s="4" t="s">
        <v>18</v>
      </c>
      <c r="D663" s="6">
        <f>SUBTOTAL(9,D662:D662)</f>
        <v>1E-3</v>
      </c>
      <c r="E663" s="3">
        <v>1E-4</v>
      </c>
      <c r="F663" s="6">
        <f>SUBTOTAL(9,F662:F662)</f>
        <v>1E-3</v>
      </c>
      <c r="G663" s="3">
        <v>1</v>
      </c>
      <c r="H663" s="6">
        <f>SUBTOTAL(9,H662:H662)</f>
        <v>0</v>
      </c>
      <c r="I663" s="3">
        <v>0</v>
      </c>
    </row>
    <row r="664" spans="1:9" ht="12" customHeight="1" x14ac:dyDescent="0.2">
      <c r="A664" s="4" t="s">
        <v>139</v>
      </c>
      <c r="B664" s="4" t="s">
        <v>219</v>
      </c>
      <c r="C664" s="4" t="s">
        <v>31</v>
      </c>
      <c r="D664" s="6">
        <v>0.6</v>
      </c>
      <c r="E664" s="3">
        <v>1</v>
      </c>
      <c r="F664" s="6">
        <v>0.3</v>
      </c>
      <c r="G664" s="3">
        <f>F664/($D664 + 0.000001)</f>
        <v>0.49999916666805555</v>
      </c>
      <c r="H664" s="6">
        <v>0.3</v>
      </c>
      <c r="I664" s="3">
        <f>H664/($D664 + 0.000001)</f>
        <v>0.49999916666805555</v>
      </c>
    </row>
    <row r="665" spans="1:9" ht="24" customHeight="1" x14ac:dyDescent="0.2">
      <c r="A665" s="4" t="str">
        <f>A664</f>
        <v xml:space="preserve">NESTLE SA </v>
      </c>
      <c r="B665" s="4" t="str">
        <f>"Subtotal: " &amp;B664</f>
        <v xml:space="preserve">Subtotal: PETFINDER CHARITABLE ORGN </v>
      </c>
      <c r="C665" s="4" t="s">
        <v>18</v>
      </c>
      <c r="D665" s="6">
        <f>SUBTOTAL(9,D664:D664)</f>
        <v>0.6</v>
      </c>
      <c r="E665" s="3">
        <v>1E-4</v>
      </c>
      <c r="F665" s="6">
        <f>SUBTOTAL(9,F664:F664)</f>
        <v>0.3</v>
      </c>
      <c r="G665" s="3">
        <v>0.5</v>
      </c>
      <c r="H665" s="6">
        <f>SUBTOTAL(9,H664:H664)</f>
        <v>0.3</v>
      </c>
      <c r="I665" s="3">
        <v>0.5</v>
      </c>
    </row>
    <row r="666" spans="1:9" ht="12" customHeight="1" x14ac:dyDescent="0.2">
      <c r="A666" s="4" t="s">
        <v>139</v>
      </c>
      <c r="B666" s="4" t="s">
        <v>220</v>
      </c>
      <c r="C666" s="4" t="s">
        <v>22</v>
      </c>
      <c r="D666" s="6">
        <v>26.783000000000001</v>
      </c>
      <c r="E666" s="3">
        <v>0.70799999999999996</v>
      </c>
      <c r="F666" s="6">
        <v>13.840999999999999</v>
      </c>
      <c r="G666" s="3">
        <f>F666/($D666 + 0.000001)</f>
        <v>0.51678301471892552</v>
      </c>
      <c r="H666" s="6">
        <v>12.942</v>
      </c>
      <c r="I666" s="3">
        <f>H666/($D666 + 0.000001)</f>
        <v>0.48321694794395892</v>
      </c>
    </row>
    <row r="667" spans="1:9" ht="12" customHeight="1" x14ac:dyDescent="0.2">
      <c r="A667" s="4" t="s">
        <v>139</v>
      </c>
      <c r="B667" s="4" t="s">
        <v>220</v>
      </c>
      <c r="C667" s="4" t="s">
        <v>24</v>
      </c>
      <c r="D667" s="6">
        <v>11.048999999999999</v>
      </c>
      <c r="E667" s="3">
        <v>0.29199999999999998</v>
      </c>
      <c r="F667" s="6">
        <v>0</v>
      </c>
      <c r="G667" s="3">
        <f>F667/($D667 + 0.000001)</f>
        <v>0</v>
      </c>
      <c r="H667" s="6">
        <v>11.048999999999999</v>
      </c>
      <c r="I667" s="3">
        <f>H667/($D667 + 0.000001)</f>
        <v>0.99999990949408013</v>
      </c>
    </row>
    <row r="668" spans="1:9" ht="24" customHeight="1" x14ac:dyDescent="0.2">
      <c r="A668" s="4" t="str">
        <f>A667</f>
        <v xml:space="preserve">NESTLE SA </v>
      </c>
      <c r="B668" s="4" t="str">
        <f>"Subtotal: " &amp;B667</f>
        <v xml:space="preserve">Subtotal: POLAND SPRING BOTTLED WATER </v>
      </c>
      <c r="C668" s="4" t="s">
        <v>18</v>
      </c>
      <c r="D668" s="6">
        <f>SUBTOTAL(9,D666:D667)</f>
        <v>37.832000000000001</v>
      </c>
      <c r="E668" s="3">
        <v>1E-4</v>
      </c>
      <c r="F668" s="6">
        <f>SUBTOTAL(9,F666:F667)</f>
        <v>13.840999999999999</v>
      </c>
      <c r="G668" s="3">
        <v>0.36599999999999999</v>
      </c>
      <c r="H668" s="6">
        <f>SUBTOTAL(9,H666:H667)</f>
        <v>23.991</v>
      </c>
      <c r="I668" s="3">
        <v>0.63400000000000001</v>
      </c>
    </row>
    <row r="669" spans="1:9" ht="12" customHeight="1" x14ac:dyDescent="0.2">
      <c r="A669" s="4" t="s">
        <v>139</v>
      </c>
      <c r="B669" s="4" t="s">
        <v>221</v>
      </c>
      <c r="C669" s="4" t="s">
        <v>29</v>
      </c>
      <c r="D669" s="6">
        <v>600.53099999999995</v>
      </c>
      <c r="E669" s="3">
        <v>0.18</v>
      </c>
      <c r="F669" s="6">
        <v>0</v>
      </c>
      <c r="G669" s="3">
        <f t="shared" ref="G669:G674" si="40">F669/($D669 + 0.000001)</f>
        <v>0</v>
      </c>
      <c r="H669" s="6">
        <v>600.53099999999995</v>
      </c>
      <c r="I669" s="3">
        <f t="shared" ref="I669:I674" si="41">H669/($D669 + 0.000001)</f>
        <v>0.99999999833480702</v>
      </c>
    </row>
    <row r="670" spans="1:9" ht="12" customHeight="1" x14ac:dyDescent="0.2">
      <c r="A670" s="4" t="s">
        <v>139</v>
      </c>
      <c r="B670" s="4" t="s">
        <v>221</v>
      </c>
      <c r="C670" s="4" t="s">
        <v>22</v>
      </c>
      <c r="D670" s="6">
        <v>164.358</v>
      </c>
      <c r="E670" s="3">
        <v>4.9000000000000002E-2</v>
      </c>
      <c r="F670" s="6">
        <v>64.488</v>
      </c>
      <c r="G670" s="3">
        <f t="shared" si="40"/>
        <v>0.39236301006118951</v>
      </c>
      <c r="H670" s="6">
        <v>99.87</v>
      </c>
      <c r="I670" s="3">
        <f t="shared" si="41"/>
        <v>0.60763698385453113</v>
      </c>
    </row>
    <row r="671" spans="1:9" ht="12" customHeight="1" x14ac:dyDescent="0.2">
      <c r="A671" s="4" t="s">
        <v>139</v>
      </c>
      <c r="B671" s="4" t="s">
        <v>221</v>
      </c>
      <c r="C671" s="4" t="s">
        <v>39</v>
      </c>
      <c r="D671" s="6">
        <v>1528.934</v>
      </c>
      <c r="E671" s="3">
        <v>0.45800000000000002</v>
      </c>
      <c r="F671" s="6">
        <v>0</v>
      </c>
      <c r="G671" s="3">
        <f t="shared" si="40"/>
        <v>0</v>
      </c>
      <c r="H671" s="6">
        <v>1528.934</v>
      </c>
      <c r="I671" s="3">
        <f t="shared" si="41"/>
        <v>0.99999999934594941</v>
      </c>
    </row>
    <row r="672" spans="1:9" ht="12" customHeight="1" x14ac:dyDescent="0.2">
      <c r="A672" s="4" t="s">
        <v>139</v>
      </c>
      <c r="B672" s="4" t="s">
        <v>221</v>
      </c>
      <c r="C672" s="4" t="s">
        <v>30</v>
      </c>
      <c r="D672" s="6">
        <v>616.29999999999995</v>
      </c>
      <c r="E672" s="3">
        <v>0.184</v>
      </c>
      <c r="F672" s="6">
        <v>0</v>
      </c>
      <c r="G672" s="3">
        <f t="shared" si="40"/>
        <v>0</v>
      </c>
      <c r="H672" s="6">
        <v>616.29999999999995</v>
      </c>
      <c r="I672" s="3">
        <f t="shared" si="41"/>
        <v>0.9999999983774136</v>
      </c>
    </row>
    <row r="673" spans="1:9" ht="12" customHeight="1" x14ac:dyDescent="0.2">
      <c r="A673" s="4" t="s">
        <v>139</v>
      </c>
      <c r="B673" s="4" t="s">
        <v>221</v>
      </c>
      <c r="C673" s="4" t="s">
        <v>17</v>
      </c>
      <c r="D673" s="6">
        <v>337.52100000000002</v>
      </c>
      <c r="E673" s="3">
        <v>0.10100000000000001</v>
      </c>
      <c r="F673" s="6">
        <v>0.61199999999999999</v>
      </c>
      <c r="G673" s="3">
        <f t="shared" si="40"/>
        <v>1.8132205053516062E-3</v>
      </c>
      <c r="H673" s="6">
        <v>336.90899999999999</v>
      </c>
      <c r="I673" s="3">
        <f t="shared" si="41"/>
        <v>0.99818677653186971</v>
      </c>
    </row>
    <row r="674" spans="1:9" ht="12" customHeight="1" x14ac:dyDescent="0.2">
      <c r="A674" s="4" t="s">
        <v>139</v>
      </c>
      <c r="B674" s="4" t="s">
        <v>221</v>
      </c>
      <c r="C674" s="4" t="s">
        <v>34</v>
      </c>
      <c r="D674" s="6">
        <v>93.435000000000002</v>
      </c>
      <c r="E674" s="3">
        <v>2.8000000000000001E-2</v>
      </c>
      <c r="F674" s="6">
        <v>0</v>
      </c>
      <c r="G674" s="3">
        <f t="shared" si="40"/>
        <v>0</v>
      </c>
      <c r="H674" s="6">
        <v>93.435000000000002</v>
      </c>
      <c r="I674" s="3">
        <f t="shared" si="41"/>
        <v>0.99999998929737266</v>
      </c>
    </row>
    <row r="675" spans="1:9" ht="24" customHeight="1" x14ac:dyDescent="0.2">
      <c r="A675" s="4" t="str">
        <f>A674</f>
        <v xml:space="preserve">NESTLE SA </v>
      </c>
      <c r="B675" s="4" t="str">
        <f>"Subtotal: " &amp;B674</f>
        <v xml:space="preserve">Subtotal: PURINA BEGGIN DOG SNACKS </v>
      </c>
      <c r="C675" s="4" t="s">
        <v>18</v>
      </c>
      <c r="D675" s="6">
        <f>SUBTOTAL(9,D669:D674)</f>
        <v>3341.0789999999997</v>
      </c>
      <c r="E675" s="3">
        <v>1.4E-2</v>
      </c>
      <c r="F675" s="6">
        <f>SUBTOTAL(9,F669:F674)</f>
        <v>65.099999999999994</v>
      </c>
      <c r="G675" s="3">
        <v>1.9E-2</v>
      </c>
      <c r="H675" s="6">
        <f>SUBTOTAL(9,H669:H674)</f>
        <v>3275.9790000000003</v>
      </c>
      <c r="I675" s="3">
        <v>0.98099999999999998</v>
      </c>
    </row>
    <row r="676" spans="1:9" ht="12" customHeight="1" x14ac:dyDescent="0.2">
      <c r="A676" s="4" t="s">
        <v>139</v>
      </c>
      <c r="B676" s="4" t="s">
        <v>222</v>
      </c>
      <c r="C676" s="4" t="s">
        <v>29</v>
      </c>
      <c r="D676" s="6">
        <v>32.469000000000001</v>
      </c>
      <c r="E676" s="3">
        <v>0.379</v>
      </c>
      <c r="F676" s="6">
        <v>23.015999999999998</v>
      </c>
      <c r="G676" s="3">
        <f>F676/($D676 + 0.000001)</f>
        <v>0.70886073766174695</v>
      </c>
      <c r="H676" s="6">
        <v>9.4529999999999994</v>
      </c>
      <c r="I676" s="3">
        <f>H676/($D676 + 0.000001)</f>
        <v>0.29113923153964605</v>
      </c>
    </row>
    <row r="677" spans="1:9" ht="12" customHeight="1" x14ac:dyDescent="0.2">
      <c r="A677" s="4" t="s">
        <v>139</v>
      </c>
      <c r="B677" s="4" t="s">
        <v>222</v>
      </c>
      <c r="C677" s="4" t="s">
        <v>22</v>
      </c>
      <c r="D677" s="6">
        <v>48.232999999999997</v>
      </c>
      <c r="E677" s="3">
        <v>0.56299999999999994</v>
      </c>
      <c r="F677" s="6">
        <v>24.422000000000001</v>
      </c>
      <c r="G677" s="3">
        <f>F677/($D677 + 0.000001)</f>
        <v>0.50633382733120846</v>
      </c>
      <c r="H677" s="6">
        <v>23.811</v>
      </c>
      <c r="I677" s="3">
        <f>H677/($D677 + 0.000001)</f>
        <v>0.49366615193609875</v>
      </c>
    </row>
    <row r="678" spans="1:9" ht="12" customHeight="1" x14ac:dyDescent="0.2">
      <c r="A678" s="4" t="s">
        <v>139</v>
      </c>
      <c r="B678" s="4" t="s">
        <v>222</v>
      </c>
      <c r="C678" s="4" t="s">
        <v>30</v>
      </c>
      <c r="D678" s="6">
        <v>5</v>
      </c>
      <c r="E678" s="3">
        <v>5.8000000000000003E-2</v>
      </c>
      <c r="F678" s="6">
        <v>0</v>
      </c>
      <c r="G678" s="3">
        <f>F678/($D678 + 0.000001)</f>
        <v>0</v>
      </c>
      <c r="H678" s="6">
        <v>5</v>
      </c>
      <c r="I678" s="3">
        <f>H678/($D678 + 0.000001)</f>
        <v>0.99999980000003996</v>
      </c>
    </row>
    <row r="679" spans="1:9" ht="24" customHeight="1" x14ac:dyDescent="0.2">
      <c r="A679" s="4" t="str">
        <f>A678</f>
        <v xml:space="preserve">NESTLE SA </v>
      </c>
      <c r="B679" s="4" t="str">
        <f>"Subtotal: " &amp;B678</f>
        <v xml:space="preserve">Subtotal: PURINA BELLA DOG FOOD-DRY </v>
      </c>
      <c r="C679" s="4" t="s">
        <v>18</v>
      </c>
      <c r="D679" s="6">
        <f>SUBTOTAL(9,D676:D678)</f>
        <v>85.701999999999998</v>
      </c>
      <c r="E679" s="3">
        <v>1E-4</v>
      </c>
      <c r="F679" s="6">
        <f>SUBTOTAL(9,F676:F678)</f>
        <v>47.438000000000002</v>
      </c>
      <c r="G679" s="3">
        <v>0.55400000000000005</v>
      </c>
      <c r="H679" s="6">
        <f>SUBTOTAL(9,H676:H678)</f>
        <v>38.263999999999996</v>
      </c>
      <c r="I679" s="3">
        <v>0.44600000000000001</v>
      </c>
    </row>
    <row r="680" spans="1:9" ht="12" customHeight="1" x14ac:dyDescent="0.2">
      <c r="A680" s="4" t="s">
        <v>139</v>
      </c>
      <c r="B680" s="4" t="s">
        <v>223</v>
      </c>
      <c r="C680" s="4" t="s">
        <v>22</v>
      </c>
      <c r="D680" s="6">
        <v>72.043999999999997</v>
      </c>
      <c r="E680" s="3">
        <v>1</v>
      </c>
      <c r="F680" s="6">
        <v>24.422000000000001</v>
      </c>
      <c r="G680" s="3">
        <f>F680/($D680 + 0.000001)</f>
        <v>0.33898728084243962</v>
      </c>
      <c r="H680" s="6">
        <v>47.622</v>
      </c>
      <c r="I680" s="3">
        <f>H680/($D680 + 0.000001)</f>
        <v>0.66101270527715417</v>
      </c>
    </row>
    <row r="681" spans="1:9" ht="24" customHeight="1" x14ac:dyDescent="0.2">
      <c r="A681" s="4" t="str">
        <f>A680</f>
        <v xml:space="preserve">NESTLE SA </v>
      </c>
      <c r="B681" s="4" t="str">
        <f>"Subtotal: " &amp;B680</f>
        <v xml:space="preserve">Subtotal: PURINA BELLA DOG FOOD-MOIST </v>
      </c>
      <c r="C681" s="4" t="s">
        <v>18</v>
      </c>
      <c r="D681" s="6">
        <f>SUBTOTAL(9,D680:D680)</f>
        <v>72.043999999999997</v>
      </c>
      <c r="E681" s="3">
        <v>1E-4</v>
      </c>
      <c r="F681" s="6">
        <f>SUBTOTAL(9,F680:F680)</f>
        <v>24.422000000000001</v>
      </c>
      <c r="G681" s="3">
        <v>0.33900000000000002</v>
      </c>
      <c r="H681" s="6">
        <f>SUBTOTAL(9,H680:H680)</f>
        <v>47.622</v>
      </c>
      <c r="I681" s="3">
        <v>0.66100000000000003</v>
      </c>
    </row>
    <row r="682" spans="1:9" ht="12" customHeight="1" x14ac:dyDescent="0.2">
      <c r="A682" s="4" t="s">
        <v>139</v>
      </c>
      <c r="B682" s="4" t="s">
        <v>224</v>
      </c>
      <c r="C682" s="4" t="s">
        <v>29</v>
      </c>
      <c r="D682" s="6">
        <v>1993.009</v>
      </c>
      <c r="E682" s="3">
        <v>0.372</v>
      </c>
      <c r="F682" s="6">
        <v>1381.6</v>
      </c>
      <c r="G682" s="3">
        <f t="shared" ref="G682:G689" si="42">F682/($D682 + 0.000001)</f>
        <v>0.69322316121340977</v>
      </c>
      <c r="H682" s="6">
        <v>611.40899999999999</v>
      </c>
      <c r="I682" s="3">
        <f t="shared" ref="I682:I689" si="43">H682/($D682 + 0.000001)</f>
        <v>0.30677683828483621</v>
      </c>
    </row>
    <row r="683" spans="1:9" ht="12" customHeight="1" x14ac:dyDescent="0.2">
      <c r="A683" s="4" t="s">
        <v>139</v>
      </c>
      <c r="B683" s="4" t="s">
        <v>224</v>
      </c>
      <c r="C683" s="4" t="s">
        <v>22</v>
      </c>
      <c r="D683" s="6">
        <v>157.33600000000001</v>
      </c>
      <c r="E683" s="3">
        <v>2.9000000000000001E-2</v>
      </c>
      <c r="F683" s="6">
        <v>94.802999999999997</v>
      </c>
      <c r="G683" s="3">
        <f t="shared" si="42"/>
        <v>0.60255122411557915</v>
      </c>
      <c r="H683" s="6">
        <v>62.533000000000001</v>
      </c>
      <c r="I683" s="3">
        <f t="shared" si="43"/>
        <v>0.39744876952859631</v>
      </c>
    </row>
    <row r="684" spans="1:9" ht="12" customHeight="1" x14ac:dyDescent="0.2">
      <c r="A684" s="4" t="s">
        <v>139</v>
      </c>
      <c r="B684" s="4" t="s">
        <v>224</v>
      </c>
      <c r="C684" s="4" t="s">
        <v>44</v>
      </c>
      <c r="D684" s="6">
        <v>0.05</v>
      </c>
      <c r="E684" s="3">
        <v>1E-4</v>
      </c>
      <c r="F684" s="6">
        <v>0.05</v>
      </c>
      <c r="G684" s="3">
        <f t="shared" si="42"/>
        <v>0.99998000039999202</v>
      </c>
      <c r="H684" s="6">
        <v>0</v>
      </c>
      <c r="I684" s="3">
        <f t="shared" si="43"/>
        <v>0</v>
      </c>
    </row>
    <row r="685" spans="1:9" ht="12" customHeight="1" x14ac:dyDescent="0.2">
      <c r="A685" s="4" t="s">
        <v>139</v>
      </c>
      <c r="B685" s="4" t="s">
        <v>224</v>
      </c>
      <c r="C685" s="4" t="s">
        <v>30</v>
      </c>
      <c r="D685" s="6">
        <v>1257.1500000000001</v>
      </c>
      <c r="E685" s="3">
        <v>0.23499999999999999</v>
      </c>
      <c r="F685" s="6">
        <v>743.2</v>
      </c>
      <c r="G685" s="3">
        <f t="shared" si="42"/>
        <v>0.59117845874304698</v>
      </c>
      <c r="H685" s="6">
        <v>513.95000000000005</v>
      </c>
      <c r="I685" s="3">
        <f t="shared" si="43"/>
        <v>0.40882154046150293</v>
      </c>
    </row>
    <row r="686" spans="1:9" ht="12" customHeight="1" x14ac:dyDescent="0.2">
      <c r="A686" s="4" t="s">
        <v>139</v>
      </c>
      <c r="B686" s="4" t="s">
        <v>224</v>
      </c>
      <c r="C686" s="4" t="s">
        <v>32</v>
      </c>
      <c r="D686" s="6">
        <v>30.042000000000002</v>
      </c>
      <c r="E686" s="3">
        <v>6.0000000000000001E-3</v>
      </c>
      <c r="F686" s="6">
        <v>30.042000000000002</v>
      </c>
      <c r="G686" s="3">
        <f t="shared" si="42"/>
        <v>0.99999996671326918</v>
      </c>
      <c r="H686" s="6">
        <v>0</v>
      </c>
      <c r="I686" s="3">
        <f t="shared" si="43"/>
        <v>0</v>
      </c>
    </row>
    <row r="687" spans="1:9" ht="12" customHeight="1" x14ac:dyDescent="0.2">
      <c r="A687" s="4" t="s">
        <v>139</v>
      </c>
      <c r="B687" s="4" t="s">
        <v>224</v>
      </c>
      <c r="C687" s="4" t="s">
        <v>33</v>
      </c>
      <c r="D687" s="6">
        <v>861.57100000000003</v>
      </c>
      <c r="E687" s="3">
        <v>0.161</v>
      </c>
      <c r="F687" s="6">
        <v>621.63800000000003</v>
      </c>
      <c r="G687" s="3">
        <f t="shared" si="42"/>
        <v>0.72151685615983263</v>
      </c>
      <c r="H687" s="6">
        <v>239.93299999999999</v>
      </c>
      <c r="I687" s="3">
        <f t="shared" si="43"/>
        <v>0.27848314267949692</v>
      </c>
    </row>
    <row r="688" spans="1:9" ht="12" customHeight="1" x14ac:dyDescent="0.2">
      <c r="A688" s="4" t="s">
        <v>139</v>
      </c>
      <c r="B688" s="4" t="s">
        <v>224</v>
      </c>
      <c r="C688" s="4" t="s">
        <v>17</v>
      </c>
      <c r="D688" s="6">
        <v>606.995</v>
      </c>
      <c r="E688" s="3">
        <v>0.113</v>
      </c>
      <c r="F688" s="6">
        <v>216.71299999999999</v>
      </c>
      <c r="G688" s="3">
        <f t="shared" si="42"/>
        <v>0.35702600456836381</v>
      </c>
      <c r="H688" s="6">
        <v>390.28199999999998</v>
      </c>
      <c r="I688" s="3">
        <f t="shared" si="43"/>
        <v>0.64297399378417608</v>
      </c>
    </row>
    <row r="689" spans="1:9" ht="12" customHeight="1" x14ac:dyDescent="0.2">
      <c r="A689" s="4" t="s">
        <v>139</v>
      </c>
      <c r="B689" s="4" t="s">
        <v>224</v>
      </c>
      <c r="C689" s="4" t="s">
        <v>34</v>
      </c>
      <c r="D689" s="6">
        <v>451.322</v>
      </c>
      <c r="E689" s="3">
        <v>8.4000000000000005E-2</v>
      </c>
      <c r="F689" s="6">
        <v>282.11399999999998</v>
      </c>
      <c r="G689" s="3">
        <f t="shared" si="42"/>
        <v>0.62508364177885489</v>
      </c>
      <c r="H689" s="6">
        <v>169.208</v>
      </c>
      <c r="I689" s="3">
        <f t="shared" si="43"/>
        <v>0.37491635600543216</v>
      </c>
    </row>
    <row r="690" spans="1:9" ht="24" customHeight="1" x14ac:dyDescent="0.2">
      <c r="A690" s="4" t="str">
        <f>A689</f>
        <v xml:space="preserve">NESTLE SA </v>
      </c>
      <c r="B690" s="4" t="str">
        <f>"Subtotal: " &amp;B689</f>
        <v xml:space="preserve">Subtotal: PURINA BENEFUL DOG FOOD-DRY </v>
      </c>
      <c r="C690" s="4" t="s">
        <v>18</v>
      </c>
      <c r="D690" s="6">
        <f>SUBTOTAL(9,D682:D689)</f>
        <v>5357.4750000000004</v>
      </c>
      <c r="E690" s="3">
        <v>2.3E-2</v>
      </c>
      <c r="F690" s="6">
        <f>SUBTOTAL(9,F682:F689)</f>
        <v>3370.16</v>
      </c>
      <c r="G690" s="3">
        <v>0.629</v>
      </c>
      <c r="H690" s="6">
        <f>SUBTOTAL(9,H682:H689)</f>
        <v>1987.3150000000001</v>
      </c>
      <c r="I690" s="3">
        <v>0.371</v>
      </c>
    </row>
    <row r="691" spans="1:9" ht="12" customHeight="1" x14ac:dyDescent="0.2">
      <c r="A691" s="4" t="s">
        <v>139</v>
      </c>
      <c r="B691" s="4" t="s">
        <v>225</v>
      </c>
      <c r="C691" s="4" t="s">
        <v>22</v>
      </c>
      <c r="D691" s="6">
        <v>129.47300000000001</v>
      </c>
      <c r="E691" s="3">
        <v>1</v>
      </c>
      <c r="F691" s="6">
        <v>94.802999999999997</v>
      </c>
      <c r="G691" s="3">
        <f>F691/($D691 + 0.000001)</f>
        <v>0.73222215649423306</v>
      </c>
      <c r="H691" s="6">
        <v>34.67</v>
      </c>
      <c r="I691" s="3">
        <f>H691/($D691 + 0.000001)</f>
        <v>0.26777783578214887</v>
      </c>
    </row>
    <row r="692" spans="1:9" ht="24" customHeight="1" x14ac:dyDescent="0.2">
      <c r="A692" s="4" t="str">
        <f>A691</f>
        <v xml:space="preserve">NESTLE SA </v>
      </c>
      <c r="B692" s="4" t="str">
        <f>"Subtotal: " &amp;B691</f>
        <v xml:space="preserve">Subtotal: PURINA BENEFUL DOG FOOD-MOIST </v>
      </c>
      <c r="C692" s="4" t="s">
        <v>18</v>
      </c>
      <c r="D692" s="6">
        <f>SUBTOTAL(9,D691:D691)</f>
        <v>129.47300000000001</v>
      </c>
      <c r="E692" s="3">
        <v>1E-4</v>
      </c>
      <c r="F692" s="6">
        <f>SUBTOTAL(9,F691:F691)</f>
        <v>94.802999999999997</v>
      </c>
      <c r="G692" s="3">
        <v>0.73199999999999998</v>
      </c>
      <c r="H692" s="6">
        <f>SUBTOTAL(9,H691:H691)</f>
        <v>34.67</v>
      </c>
      <c r="I692" s="3">
        <v>0.26800000000000002</v>
      </c>
    </row>
    <row r="693" spans="1:9" ht="12" customHeight="1" x14ac:dyDescent="0.2">
      <c r="A693" s="4" t="s">
        <v>139</v>
      </c>
      <c r="B693" s="4" t="s">
        <v>226</v>
      </c>
      <c r="C693" s="4" t="s">
        <v>29</v>
      </c>
      <c r="D693" s="6">
        <v>258.04300000000001</v>
      </c>
      <c r="E693" s="3">
        <v>0.111</v>
      </c>
      <c r="F693" s="6">
        <v>0</v>
      </c>
      <c r="G693" s="3">
        <f t="shared" ref="G693:G698" si="44">F693/($D693 + 0.000001)</f>
        <v>0</v>
      </c>
      <c r="H693" s="6">
        <v>258.04300000000001</v>
      </c>
      <c r="I693" s="3">
        <f t="shared" ref="I693:I698" si="45">H693/($D693 + 0.000001)</f>
        <v>0.99999999612467694</v>
      </c>
    </row>
    <row r="694" spans="1:9" ht="12" customHeight="1" x14ac:dyDescent="0.2">
      <c r="A694" s="4" t="s">
        <v>139</v>
      </c>
      <c r="B694" s="4" t="s">
        <v>226</v>
      </c>
      <c r="C694" s="4" t="s">
        <v>22</v>
      </c>
      <c r="D694" s="6">
        <v>21.448</v>
      </c>
      <c r="E694" s="3">
        <v>8.9999999999999993E-3</v>
      </c>
      <c r="F694" s="6">
        <v>21.448</v>
      </c>
      <c r="G694" s="3">
        <f t="shared" si="44"/>
        <v>0.99999995337560821</v>
      </c>
      <c r="H694" s="6">
        <v>0</v>
      </c>
      <c r="I694" s="3">
        <f t="shared" si="45"/>
        <v>0</v>
      </c>
    </row>
    <row r="695" spans="1:9" ht="12" customHeight="1" x14ac:dyDescent="0.2">
      <c r="A695" s="4" t="s">
        <v>139</v>
      </c>
      <c r="B695" s="4" t="s">
        <v>226</v>
      </c>
      <c r="C695" s="4" t="s">
        <v>39</v>
      </c>
      <c r="D695" s="6">
        <v>1274.018</v>
      </c>
      <c r="E695" s="3">
        <v>0.54700000000000004</v>
      </c>
      <c r="F695" s="6">
        <v>0</v>
      </c>
      <c r="G695" s="3">
        <f t="shared" si="44"/>
        <v>0</v>
      </c>
      <c r="H695" s="6">
        <v>1274.018</v>
      </c>
      <c r="I695" s="3">
        <f t="shared" si="45"/>
        <v>0.99999999921508165</v>
      </c>
    </row>
    <row r="696" spans="1:9" ht="12" customHeight="1" x14ac:dyDescent="0.2">
      <c r="A696" s="4" t="s">
        <v>139</v>
      </c>
      <c r="B696" s="4" t="s">
        <v>226</v>
      </c>
      <c r="C696" s="4" t="s">
        <v>30</v>
      </c>
      <c r="D696" s="6">
        <v>511.45</v>
      </c>
      <c r="E696" s="3">
        <v>0.22</v>
      </c>
      <c r="F696" s="6">
        <v>0</v>
      </c>
      <c r="G696" s="3">
        <f t="shared" si="44"/>
        <v>0</v>
      </c>
      <c r="H696" s="6">
        <v>511.45</v>
      </c>
      <c r="I696" s="3">
        <f t="shared" si="45"/>
        <v>0.99999999804477469</v>
      </c>
    </row>
    <row r="697" spans="1:9" ht="12" customHeight="1" x14ac:dyDescent="0.2">
      <c r="A697" s="4" t="s">
        <v>139</v>
      </c>
      <c r="B697" s="4" t="s">
        <v>226</v>
      </c>
      <c r="C697" s="4" t="s">
        <v>17</v>
      </c>
      <c r="D697" s="6">
        <v>207.64099999999999</v>
      </c>
      <c r="E697" s="3">
        <v>8.8999999999999996E-2</v>
      </c>
      <c r="F697" s="6">
        <v>0</v>
      </c>
      <c r="G697" s="3">
        <f t="shared" si="44"/>
        <v>0</v>
      </c>
      <c r="H697" s="6">
        <v>207.64099999999999</v>
      </c>
      <c r="I697" s="3">
        <f t="shared" si="45"/>
        <v>0.99999999518399552</v>
      </c>
    </row>
    <row r="698" spans="1:9" ht="12" customHeight="1" x14ac:dyDescent="0.2">
      <c r="A698" s="4" t="s">
        <v>139</v>
      </c>
      <c r="B698" s="4" t="s">
        <v>226</v>
      </c>
      <c r="C698" s="4" t="s">
        <v>34</v>
      </c>
      <c r="D698" s="6">
        <v>56.640999999999998</v>
      </c>
      <c r="E698" s="3">
        <v>2.4E-2</v>
      </c>
      <c r="F698" s="6">
        <v>0</v>
      </c>
      <c r="G698" s="3">
        <f t="shared" si="44"/>
        <v>0</v>
      </c>
      <c r="H698" s="6">
        <v>56.640999999999998</v>
      </c>
      <c r="I698" s="3">
        <f t="shared" si="45"/>
        <v>0.9999999823449448</v>
      </c>
    </row>
    <row r="699" spans="1:9" ht="24" customHeight="1" x14ac:dyDescent="0.2">
      <c r="A699" s="4" t="str">
        <f>A698</f>
        <v xml:space="preserve">NESTLE SA </v>
      </c>
      <c r="B699" s="4" t="str">
        <f>"Subtotal: " &amp;B698</f>
        <v xml:space="preserve">Subtotal: PURINA BENEFUL DOG SNACKS </v>
      </c>
      <c r="C699" s="4" t="s">
        <v>18</v>
      </c>
      <c r="D699" s="6">
        <f>SUBTOTAL(9,D693:D698)</f>
        <v>2329.241</v>
      </c>
      <c r="E699" s="3">
        <v>0.01</v>
      </c>
      <c r="F699" s="6">
        <f>SUBTOTAL(9,F693:F698)</f>
        <v>21.448</v>
      </c>
      <c r="G699" s="3">
        <v>8.9999999999999993E-3</v>
      </c>
      <c r="H699" s="6">
        <f>SUBTOTAL(9,H693:H698)</f>
        <v>2307.7930000000001</v>
      </c>
      <c r="I699" s="3">
        <v>0.99099999999999999</v>
      </c>
    </row>
    <row r="700" spans="1:9" ht="12" customHeight="1" x14ac:dyDescent="0.2">
      <c r="A700" s="4" t="s">
        <v>139</v>
      </c>
      <c r="B700" s="4" t="s">
        <v>227</v>
      </c>
      <c r="C700" s="4" t="s">
        <v>22</v>
      </c>
      <c r="D700" s="6">
        <v>41.064999999999998</v>
      </c>
      <c r="E700" s="3">
        <v>1</v>
      </c>
      <c r="F700" s="6">
        <v>41.064999999999998</v>
      </c>
      <c r="G700" s="3">
        <f>F700/($D700 + 0.000001)</f>
        <v>0.99999997564836296</v>
      </c>
      <c r="H700" s="6">
        <v>0</v>
      </c>
      <c r="I700" s="3">
        <f>H700/($D700 + 0.000001)</f>
        <v>0</v>
      </c>
    </row>
    <row r="701" spans="1:9" ht="24" customHeight="1" x14ac:dyDescent="0.2">
      <c r="A701" s="4" t="str">
        <f>A700</f>
        <v xml:space="preserve">NESTLE SA </v>
      </c>
      <c r="B701" s="4" t="str">
        <f>"Subtotal: " &amp;B700</f>
        <v xml:space="preserve">Subtotal: PURINA BEYOND CAT FOOD-CANNED </v>
      </c>
      <c r="C701" s="4" t="s">
        <v>18</v>
      </c>
      <c r="D701" s="6">
        <f>SUBTOTAL(9,D700:D700)</f>
        <v>41.064999999999998</v>
      </c>
      <c r="E701" s="3">
        <v>1E-4</v>
      </c>
      <c r="F701" s="6">
        <f>SUBTOTAL(9,F700:F700)</f>
        <v>41.064999999999998</v>
      </c>
      <c r="G701" s="3">
        <v>1</v>
      </c>
      <c r="H701" s="6">
        <f>SUBTOTAL(9,H700:H700)</f>
        <v>0</v>
      </c>
      <c r="I701" s="3">
        <v>0</v>
      </c>
    </row>
    <row r="702" spans="1:9" ht="12" customHeight="1" x14ac:dyDescent="0.2">
      <c r="A702" s="4" t="s">
        <v>139</v>
      </c>
      <c r="B702" s="4" t="s">
        <v>228</v>
      </c>
      <c r="C702" s="4" t="s">
        <v>29</v>
      </c>
      <c r="D702" s="6">
        <v>1909.749</v>
      </c>
      <c r="E702" s="3">
        <v>0.34899999999999998</v>
      </c>
      <c r="F702" s="6">
        <v>1446.653</v>
      </c>
      <c r="G702" s="3">
        <f>F702/($D702 + 0.000001)</f>
        <v>0.75750949430657666</v>
      </c>
      <c r="H702" s="6">
        <v>463.096</v>
      </c>
      <c r="I702" s="3">
        <f>H702/($D702 + 0.000001)</f>
        <v>0.24249050516979428</v>
      </c>
    </row>
    <row r="703" spans="1:9" ht="12" customHeight="1" x14ac:dyDescent="0.2">
      <c r="A703" s="4" t="s">
        <v>139</v>
      </c>
      <c r="B703" s="4" t="s">
        <v>228</v>
      </c>
      <c r="C703" s="4" t="s">
        <v>22</v>
      </c>
      <c r="D703" s="6">
        <v>41.064999999999998</v>
      </c>
      <c r="E703" s="3">
        <v>8.0000000000000002E-3</v>
      </c>
      <c r="F703" s="6">
        <v>41.064999999999998</v>
      </c>
      <c r="G703" s="3">
        <f>F703/($D703 + 0.000001)</f>
        <v>0.99999997564836296</v>
      </c>
      <c r="H703" s="6">
        <v>0</v>
      </c>
      <c r="I703" s="3">
        <f>H703/($D703 + 0.000001)</f>
        <v>0</v>
      </c>
    </row>
    <row r="704" spans="1:9" ht="12" customHeight="1" x14ac:dyDescent="0.2">
      <c r="A704" s="4" t="s">
        <v>139</v>
      </c>
      <c r="B704" s="4" t="s">
        <v>228</v>
      </c>
      <c r="C704" s="4" t="s">
        <v>30</v>
      </c>
      <c r="D704" s="6">
        <v>2196.1999999999998</v>
      </c>
      <c r="E704" s="3">
        <v>0.40200000000000002</v>
      </c>
      <c r="F704" s="6">
        <v>1850.1</v>
      </c>
      <c r="G704" s="3">
        <f>F704/($D704 + 0.000001)</f>
        <v>0.84240961622693311</v>
      </c>
      <c r="H704" s="6">
        <v>346.1</v>
      </c>
      <c r="I704" s="3">
        <f>H704/($D704 + 0.000001)</f>
        <v>0.15759038331773503</v>
      </c>
    </row>
    <row r="705" spans="1:9" ht="12" customHeight="1" x14ac:dyDescent="0.2">
      <c r="A705" s="4" t="s">
        <v>139</v>
      </c>
      <c r="B705" s="4" t="s">
        <v>228</v>
      </c>
      <c r="C705" s="4" t="s">
        <v>17</v>
      </c>
      <c r="D705" s="6">
        <v>751.04</v>
      </c>
      <c r="E705" s="3">
        <v>0.13700000000000001</v>
      </c>
      <c r="F705" s="6">
        <v>523.06899999999996</v>
      </c>
      <c r="G705" s="3">
        <f>F705/($D705 + 0.000001)</f>
        <v>0.69645957512721079</v>
      </c>
      <c r="H705" s="6">
        <v>227.971</v>
      </c>
      <c r="I705" s="3">
        <f>H705/($D705 + 0.000001)</f>
        <v>0.30354042354130217</v>
      </c>
    </row>
    <row r="706" spans="1:9" ht="12" customHeight="1" x14ac:dyDescent="0.2">
      <c r="A706" s="4" t="s">
        <v>139</v>
      </c>
      <c r="B706" s="4" t="s">
        <v>228</v>
      </c>
      <c r="C706" s="4" t="s">
        <v>34</v>
      </c>
      <c r="D706" s="6">
        <v>568.62699999999995</v>
      </c>
      <c r="E706" s="3">
        <v>0.104</v>
      </c>
      <c r="F706" s="6">
        <v>470.20299999999997</v>
      </c>
      <c r="G706" s="3">
        <f>F706/($D706 + 0.000001)</f>
        <v>0.82690937850839064</v>
      </c>
      <c r="H706" s="6">
        <v>98.424000000000007</v>
      </c>
      <c r="I706" s="3">
        <f>H706/($D706 + 0.000001)</f>
        <v>0.17309061973298734</v>
      </c>
    </row>
    <row r="707" spans="1:9" ht="24" customHeight="1" x14ac:dyDescent="0.2">
      <c r="A707" s="4" t="str">
        <f>A706</f>
        <v xml:space="preserve">NESTLE SA </v>
      </c>
      <c r="B707" s="4" t="str">
        <f>"Subtotal: " &amp;B706</f>
        <v xml:space="preserve">Subtotal: PURINA BEYOND CAT FOOD-DRY </v>
      </c>
      <c r="C707" s="4" t="s">
        <v>18</v>
      </c>
      <c r="D707" s="6">
        <f>SUBTOTAL(9,D702:D706)</f>
        <v>5466.6810000000005</v>
      </c>
      <c r="E707" s="3">
        <v>2.3E-2</v>
      </c>
      <c r="F707" s="6">
        <f>SUBTOTAL(9,F702:F706)</f>
        <v>4331.09</v>
      </c>
      <c r="G707" s="3">
        <v>0.79200000000000004</v>
      </c>
      <c r="H707" s="6">
        <f>SUBTOTAL(9,H702:H706)</f>
        <v>1135.5909999999999</v>
      </c>
      <c r="I707" s="3">
        <v>0.20799999999999999</v>
      </c>
    </row>
    <row r="708" spans="1:9" ht="12" customHeight="1" x14ac:dyDescent="0.2">
      <c r="A708" s="4" t="s">
        <v>139</v>
      </c>
      <c r="B708" s="4" t="s">
        <v>229</v>
      </c>
      <c r="C708" s="4" t="s">
        <v>22</v>
      </c>
      <c r="D708" s="6">
        <v>1.008</v>
      </c>
      <c r="E708" s="3">
        <v>1</v>
      </c>
      <c r="F708" s="6">
        <v>1.008</v>
      </c>
      <c r="G708" s="3">
        <f>F708/($D708 + 0.000001)</f>
        <v>0.99999900793749219</v>
      </c>
      <c r="H708" s="6">
        <v>0</v>
      </c>
      <c r="I708" s="3">
        <f>H708/($D708 + 0.000001)</f>
        <v>0</v>
      </c>
    </row>
    <row r="709" spans="1:9" ht="24" customHeight="1" x14ac:dyDescent="0.2">
      <c r="A709" s="4" t="str">
        <f>A708</f>
        <v xml:space="preserve">NESTLE SA </v>
      </c>
      <c r="B709" s="4" t="str">
        <f>"Subtotal: " &amp;B708</f>
        <v xml:space="preserve">Subtotal: PURINA BEYOND CAT SNACKS </v>
      </c>
      <c r="C709" s="4" t="s">
        <v>18</v>
      </c>
      <c r="D709" s="6">
        <f>SUBTOTAL(9,D708:D708)</f>
        <v>1.008</v>
      </c>
      <c r="E709" s="3">
        <v>1E-4</v>
      </c>
      <c r="F709" s="6">
        <f>SUBTOTAL(9,F708:F708)</f>
        <v>1.008</v>
      </c>
      <c r="G709" s="3">
        <v>1</v>
      </c>
      <c r="H709" s="6">
        <f>SUBTOTAL(9,H708:H708)</f>
        <v>0</v>
      </c>
      <c r="I709" s="3">
        <v>0</v>
      </c>
    </row>
    <row r="710" spans="1:9" ht="12" customHeight="1" x14ac:dyDescent="0.2">
      <c r="A710" s="4" t="s">
        <v>139</v>
      </c>
      <c r="B710" s="4" t="s">
        <v>230</v>
      </c>
      <c r="C710" s="4" t="s">
        <v>22</v>
      </c>
      <c r="D710" s="6">
        <v>41.064999999999998</v>
      </c>
      <c r="E710" s="3">
        <v>1</v>
      </c>
      <c r="F710" s="6">
        <v>41.064999999999998</v>
      </c>
      <c r="G710" s="3">
        <f>F710/($D710 + 0.000001)</f>
        <v>0.99999997564836296</v>
      </c>
      <c r="H710" s="6">
        <v>0</v>
      </c>
      <c r="I710" s="3">
        <f>H710/($D710 + 0.000001)</f>
        <v>0</v>
      </c>
    </row>
    <row r="711" spans="1:9" ht="24" customHeight="1" x14ac:dyDescent="0.2">
      <c r="A711" s="4" t="str">
        <f>A710</f>
        <v xml:space="preserve">NESTLE SA </v>
      </c>
      <c r="B711" s="4" t="str">
        <f>"Subtotal: " &amp;B710</f>
        <v xml:space="preserve">Subtotal: PURINA BEYOND DOG FOOD-CANNED </v>
      </c>
      <c r="C711" s="4" t="s">
        <v>18</v>
      </c>
      <c r="D711" s="6">
        <f>SUBTOTAL(9,D710:D710)</f>
        <v>41.064999999999998</v>
      </c>
      <c r="E711" s="3">
        <v>1E-4</v>
      </c>
      <c r="F711" s="6">
        <f>SUBTOTAL(9,F710:F710)</f>
        <v>41.064999999999998</v>
      </c>
      <c r="G711" s="3">
        <v>1</v>
      </c>
      <c r="H711" s="6">
        <f>SUBTOTAL(9,H710:H710)</f>
        <v>0</v>
      </c>
      <c r="I711" s="3">
        <v>0</v>
      </c>
    </row>
    <row r="712" spans="1:9" ht="12" customHeight="1" x14ac:dyDescent="0.2">
      <c r="A712" s="4" t="s">
        <v>139</v>
      </c>
      <c r="B712" s="4" t="s">
        <v>231</v>
      </c>
      <c r="C712" s="4" t="s">
        <v>29</v>
      </c>
      <c r="D712" s="6">
        <v>1387.548</v>
      </c>
      <c r="E712" s="3">
        <v>0.39700000000000002</v>
      </c>
      <c r="F712" s="6">
        <v>902.20600000000002</v>
      </c>
      <c r="G712" s="3">
        <f>F712/($D712 + 0.000001)</f>
        <v>0.65021606412879684</v>
      </c>
      <c r="H712" s="6">
        <v>485.34199999999998</v>
      </c>
      <c r="I712" s="3">
        <f>H712/($D712 + 0.000001)</f>
        <v>0.34978393515050721</v>
      </c>
    </row>
    <row r="713" spans="1:9" ht="12" customHeight="1" x14ac:dyDescent="0.2">
      <c r="A713" s="4" t="s">
        <v>139</v>
      </c>
      <c r="B713" s="4" t="s">
        <v>231</v>
      </c>
      <c r="C713" s="4" t="s">
        <v>22</v>
      </c>
      <c r="D713" s="6">
        <v>50.445999999999998</v>
      </c>
      <c r="E713" s="3">
        <v>1.4E-2</v>
      </c>
      <c r="F713" s="6">
        <v>43.639000000000003</v>
      </c>
      <c r="G713" s="3">
        <f>F713/($D713 + 0.000001)</f>
        <v>0.86506361525069164</v>
      </c>
      <c r="H713" s="6">
        <v>6.8070000000000004</v>
      </c>
      <c r="I713" s="3">
        <f>H713/($D713 + 0.000001)</f>
        <v>0.13493636492613162</v>
      </c>
    </row>
    <row r="714" spans="1:9" ht="12" customHeight="1" x14ac:dyDescent="0.2">
      <c r="A714" s="4" t="s">
        <v>139</v>
      </c>
      <c r="B714" s="4" t="s">
        <v>231</v>
      </c>
      <c r="C714" s="4" t="s">
        <v>30</v>
      </c>
      <c r="D714" s="6">
        <v>1492.05</v>
      </c>
      <c r="E714" s="3">
        <v>0.42699999999999999</v>
      </c>
      <c r="F714" s="6">
        <v>588.4</v>
      </c>
      <c r="G714" s="3">
        <f>F714/($D714 + 0.000001)</f>
        <v>0.3943567572170123</v>
      </c>
      <c r="H714" s="6">
        <v>903.65</v>
      </c>
      <c r="I714" s="3">
        <f>H714/($D714 + 0.000001)</f>
        <v>0.60564324211276876</v>
      </c>
    </row>
    <row r="715" spans="1:9" ht="12" customHeight="1" x14ac:dyDescent="0.2">
      <c r="A715" s="4" t="s">
        <v>139</v>
      </c>
      <c r="B715" s="4" t="s">
        <v>231</v>
      </c>
      <c r="C715" s="4" t="s">
        <v>17</v>
      </c>
      <c r="D715" s="6">
        <v>361.72300000000001</v>
      </c>
      <c r="E715" s="3">
        <v>0.10299999999999999</v>
      </c>
      <c r="F715" s="6">
        <v>155.72300000000001</v>
      </c>
      <c r="G715" s="3">
        <f>F715/($D715 + 0.000001)</f>
        <v>0.43050345034597348</v>
      </c>
      <c r="H715" s="6">
        <v>206</v>
      </c>
      <c r="I715" s="3">
        <f>H715/($D715 + 0.000001)</f>
        <v>0.56949654688948015</v>
      </c>
    </row>
    <row r="716" spans="1:9" ht="12" customHeight="1" x14ac:dyDescent="0.2">
      <c r="A716" s="4" t="s">
        <v>139</v>
      </c>
      <c r="B716" s="4" t="s">
        <v>231</v>
      </c>
      <c r="C716" s="4" t="s">
        <v>34</v>
      </c>
      <c r="D716" s="6">
        <v>203.977</v>
      </c>
      <c r="E716" s="3">
        <v>5.8000000000000003E-2</v>
      </c>
      <c r="F716" s="6">
        <v>188.28</v>
      </c>
      <c r="G716" s="3">
        <f>F716/($D716 + 0.000001)</f>
        <v>0.9230452407720221</v>
      </c>
      <c r="H716" s="6">
        <v>15.696999999999999</v>
      </c>
      <c r="I716" s="3">
        <f>H716/($D716 + 0.000001)</f>
        <v>7.6954754325464364E-2</v>
      </c>
    </row>
    <row r="717" spans="1:9" ht="24" customHeight="1" x14ac:dyDescent="0.2">
      <c r="A717" s="4" t="str">
        <f>A716</f>
        <v xml:space="preserve">NESTLE SA </v>
      </c>
      <c r="B717" s="4" t="str">
        <f>"Subtotal: " &amp;B716</f>
        <v xml:space="preserve">Subtotal: PURINA BEYOND DOG FOOD-DRY </v>
      </c>
      <c r="C717" s="4" t="s">
        <v>18</v>
      </c>
      <c r="D717" s="6">
        <f>SUBTOTAL(9,D712:D716)</f>
        <v>3495.7439999999997</v>
      </c>
      <c r="E717" s="3">
        <v>1.4999999999999999E-2</v>
      </c>
      <c r="F717" s="6">
        <f>SUBTOTAL(9,F712:F716)</f>
        <v>1878.2479999999998</v>
      </c>
      <c r="G717" s="3">
        <v>0.53700000000000003</v>
      </c>
      <c r="H717" s="6">
        <f>SUBTOTAL(9,H712:H716)</f>
        <v>1617.4959999999999</v>
      </c>
      <c r="I717" s="3">
        <v>0.46300000000000002</v>
      </c>
    </row>
    <row r="718" spans="1:9" ht="12" customHeight="1" x14ac:dyDescent="0.2">
      <c r="A718" s="4" t="s">
        <v>139</v>
      </c>
      <c r="B718" s="4" t="s">
        <v>232</v>
      </c>
      <c r="C718" s="4" t="s">
        <v>29</v>
      </c>
      <c r="D718" s="6">
        <v>0</v>
      </c>
      <c r="E718" s="3">
        <v>0</v>
      </c>
      <c r="F718" s="6">
        <v>0</v>
      </c>
      <c r="G718" s="3">
        <f>F718/($D718 + 0.000001)</f>
        <v>0</v>
      </c>
      <c r="H718" s="6">
        <v>0</v>
      </c>
      <c r="I718" s="3">
        <f>H718/($D718 + 0.000001)</f>
        <v>0</v>
      </c>
    </row>
    <row r="719" spans="1:9" ht="12" customHeight="1" x14ac:dyDescent="0.2">
      <c r="A719" s="4" t="s">
        <v>139</v>
      </c>
      <c r="B719" s="4" t="s">
        <v>232</v>
      </c>
      <c r="C719" s="4" t="s">
        <v>30</v>
      </c>
      <c r="D719" s="6">
        <v>0</v>
      </c>
      <c r="E719" s="3">
        <v>0</v>
      </c>
      <c r="F719" s="6">
        <v>0</v>
      </c>
      <c r="G719" s="3">
        <f>F719/($D719 + 0.000001)</f>
        <v>0</v>
      </c>
      <c r="H719" s="6">
        <v>0</v>
      </c>
      <c r="I719" s="3">
        <f>H719/($D719 + 0.000001)</f>
        <v>0</v>
      </c>
    </row>
    <row r="720" spans="1:9" ht="12" customHeight="1" x14ac:dyDescent="0.2">
      <c r="A720" s="4" t="s">
        <v>139</v>
      </c>
      <c r="B720" s="4" t="s">
        <v>232</v>
      </c>
      <c r="C720" s="4" t="s">
        <v>17</v>
      </c>
      <c r="D720" s="6">
        <v>6.7119999999999997</v>
      </c>
      <c r="E720" s="3">
        <v>1</v>
      </c>
      <c r="F720" s="6">
        <v>4.1000000000000002E-2</v>
      </c>
      <c r="G720" s="3">
        <f>F720/($D720 + 0.000001)</f>
        <v>6.1084615452232502E-3</v>
      </c>
      <c r="H720" s="6">
        <v>6.6710000000000003</v>
      </c>
      <c r="I720" s="3">
        <f>H720/($D720 + 0.000001)</f>
        <v>0.99389138946790989</v>
      </c>
    </row>
    <row r="721" spans="1:9" ht="12" customHeight="1" x14ac:dyDescent="0.2">
      <c r="A721" s="4" t="s">
        <v>139</v>
      </c>
      <c r="B721" s="4" t="s">
        <v>232</v>
      </c>
      <c r="C721" s="4" t="s">
        <v>34</v>
      </c>
      <c r="D721" s="6">
        <v>0</v>
      </c>
      <c r="E721" s="3">
        <v>0</v>
      </c>
      <c r="F721" s="6">
        <v>0</v>
      </c>
      <c r="G721" s="3">
        <f>F721/($D721 + 0.000001)</f>
        <v>0</v>
      </c>
      <c r="H721" s="6">
        <v>0</v>
      </c>
      <c r="I721" s="3">
        <f>H721/($D721 + 0.000001)</f>
        <v>0</v>
      </c>
    </row>
    <row r="722" spans="1:9" ht="24" customHeight="1" x14ac:dyDescent="0.2">
      <c r="A722" s="4" t="str">
        <f>A721</f>
        <v xml:space="preserve">NESTLE SA </v>
      </c>
      <c r="B722" s="4" t="str">
        <f>"Subtotal: " &amp;B721</f>
        <v xml:space="preserve">Subtotal: PURINA BEYOND DOG FOODS </v>
      </c>
      <c r="C722" s="4" t="s">
        <v>18</v>
      </c>
      <c r="D722" s="6">
        <f>SUBTOTAL(9,D718:D721)</f>
        <v>6.7119999999999997</v>
      </c>
      <c r="E722" s="3">
        <v>1E-4</v>
      </c>
      <c r="F722" s="6">
        <f>SUBTOTAL(9,F718:F721)</f>
        <v>4.1000000000000002E-2</v>
      </c>
      <c r="G722" s="3">
        <v>6.0000000000000001E-3</v>
      </c>
      <c r="H722" s="6">
        <f>SUBTOTAL(9,H718:H721)</f>
        <v>6.6710000000000003</v>
      </c>
      <c r="I722" s="3">
        <v>0.99399999999999999</v>
      </c>
    </row>
    <row r="723" spans="1:9" ht="12" customHeight="1" x14ac:dyDescent="0.2">
      <c r="A723" s="4" t="s">
        <v>139</v>
      </c>
      <c r="B723" s="4" t="s">
        <v>233</v>
      </c>
      <c r="C723" s="4" t="s">
        <v>29</v>
      </c>
      <c r="D723" s="6">
        <v>171.51300000000001</v>
      </c>
      <c r="E723" s="3">
        <v>0.26600000000000001</v>
      </c>
      <c r="F723" s="6">
        <v>88.768000000000001</v>
      </c>
      <c r="G723" s="3">
        <f>F723/($D723 + 0.000001)</f>
        <v>0.51755843278609537</v>
      </c>
      <c r="H723" s="6">
        <v>82.745000000000005</v>
      </c>
      <c r="I723" s="3">
        <f>H723/($D723 + 0.000001)</f>
        <v>0.48244156138344291</v>
      </c>
    </row>
    <row r="724" spans="1:9" ht="12" customHeight="1" x14ac:dyDescent="0.2">
      <c r="A724" s="4" t="s">
        <v>139</v>
      </c>
      <c r="B724" s="4" t="s">
        <v>233</v>
      </c>
      <c r="C724" s="4" t="s">
        <v>30</v>
      </c>
      <c r="D724" s="6">
        <v>232.75</v>
      </c>
      <c r="E724" s="3">
        <v>0.36099999999999999</v>
      </c>
      <c r="F724" s="6">
        <v>57.4</v>
      </c>
      <c r="G724" s="3">
        <f>F724/($D724 + 0.000001)</f>
        <v>0.24661654029380647</v>
      </c>
      <c r="H724" s="6">
        <v>175.35</v>
      </c>
      <c r="I724" s="3">
        <f>H724/($D724 + 0.000001)</f>
        <v>0.75338345540973806</v>
      </c>
    </row>
    <row r="725" spans="1:9" ht="12" customHeight="1" x14ac:dyDescent="0.2">
      <c r="A725" s="4" t="s">
        <v>139</v>
      </c>
      <c r="B725" s="4" t="s">
        <v>233</v>
      </c>
      <c r="C725" s="4" t="s">
        <v>17</v>
      </c>
      <c r="D725" s="6">
        <v>103.67</v>
      </c>
      <c r="E725" s="3">
        <v>0.161</v>
      </c>
      <c r="F725" s="6">
        <v>27.077000000000002</v>
      </c>
      <c r="G725" s="3">
        <f>F725/($D725 + 0.000001)</f>
        <v>0.26118452530930336</v>
      </c>
      <c r="H725" s="6">
        <v>76.593000000000004</v>
      </c>
      <c r="I725" s="3">
        <f>H725/($D725 + 0.000001)</f>
        <v>0.73881546504470474</v>
      </c>
    </row>
    <row r="726" spans="1:9" ht="12" customHeight="1" x14ac:dyDescent="0.2">
      <c r="A726" s="4" t="s">
        <v>139</v>
      </c>
      <c r="B726" s="4" t="s">
        <v>233</v>
      </c>
      <c r="C726" s="4" t="s">
        <v>34</v>
      </c>
      <c r="D726" s="6">
        <v>136.43199999999999</v>
      </c>
      <c r="E726" s="3">
        <v>0.21199999999999999</v>
      </c>
      <c r="F726" s="6">
        <v>59.938000000000002</v>
      </c>
      <c r="G726" s="3">
        <f>F726/($D726 + 0.000001)</f>
        <v>0.43932508180393842</v>
      </c>
      <c r="H726" s="6">
        <v>76.494</v>
      </c>
      <c r="I726" s="3">
        <f>H726/($D726 + 0.000001)</f>
        <v>0.56067491086640298</v>
      </c>
    </row>
    <row r="727" spans="1:9" ht="24" customHeight="1" x14ac:dyDescent="0.2">
      <c r="A727" s="4" t="str">
        <f>A726</f>
        <v xml:space="preserve">NESTLE SA </v>
      </c>
      <c r="B727" s="4" t="str">
        <f>"Subtotal: " &amp;B726</f>
        <v xml:space="preserve">Subtotal: PURINA BEYOND PET FOODS </v>
      </c>
      <c r="C727" s="4" t="s">
        <v>18</v>
      </c>
      <c r="D727" s="6">
        <f>SUBTOTAL(9,D723:D726)</f>
        <v>644.36500000000001</v>
      </c>
      <c r="E727" s="3">
        <v>3.0000000000000001E-3</v>
      </c>
      <c r="F727" s="6">
        <f>SUBTOTAL(9,F723:F726)</f>
        <v>233.18299999999999</v>
      </c>
      <c r="G727" s="3">
        <v>0.36199999999999999</v>
      </c>
      <c r="H727" s="6">
        <f>SUBTOTAL(9,H723:H726)</f>
        <v>411.18200000000002</v>
      </c>
      <c r="I727" s="3">
        <v>0.63800000000000001</v>
      </c>
    </row>
    <row r="728" spans="1:9" ht="12" customHeight="1" x14ac:dyDescent="0.2">
      <c r="A728" s="4" t="s">
        <v>139</v>
      </c>
      <c r="B728" s="4" t="s">
        <v>234</v>
      </c>
      <c r="C728" s="4" t="s">
        <v>22</v>
      </c>
      <c r="D728" s="6">
        <v>21.448</v>
      </c>
      <c r="E728" s="3">
        <v>1</v>
      </c>
      <c r="F728" s="6">
        <v>21.448</v>
      </c>
      <c r="G728" s="3">
        <f>F728/($D728 + 0.000001)</f>
        <v>0.99999995337560821</v>
      </c>
      <c r="H728" s="6">
        <v>0</v>
      </c>
      <c r="I728" s="3">
        <f>H728/($D728 + 0.000001)</f>
        <v>0</v>
      </c>
    </row>
    <row r="729" spans="1:9" ht="24" customHeight="1" x14ac:dyDescent="0.2">
      <c r="A729" s="4" t="str">
        <f>A728</f>
        <v xml:space="preserve">NESTLE SA </v>
      </c>
      <c r="B729" s="4" t="str">
        <f>"Subtotal: " &amp;B728</f>
        <v xml:space="preserve">Subtotal: PURINA BUSY DOG SNACKS </v>
      </c>
      <c r="C729" s="4" t="s">
        <v>18</v>
      </c>
      <c r="D729" s="6">
        <f>SUBTOTAL(9,D728:D728)</f>
        <v>21.448</v>
      </c>
      <c r="E729" s="3">
        <v>1E-4</v>
      </c>
      <c r="F729" s="6">
        <f>SUBTOTAL(9,F728:F728)</f>
        <v>21.448</v>
      </c>
      <c r="G729" s="3">
        <v>1</v>
      </c>
      <c r="H729" s="6">
        <f>SUBTOTAL(9,H728:H728)</f>
        <v>0</v>
      </c>
      <c r="I729" s="3">
        <v>0</v>
      </c>
    </row>
    <row r="730" spans="1:9" ht="12" customHeight="1" x14ac:dyDescent="0.2">
      <c r="A730" s="4" t="s">
        <v>139</v>
      </c>
      <c r="B730" s="4" t="s">
        <v>235</v>
      </c>
      <c r="C730" s="4" t="s">
        <v>29</v>
      </c>
      <c r="D730" s="6">
        <v>1125.8109999999999</v>
      </c>
      <c r="E730" s="3">
        <v>0.38300000000000001</v>
      </c>
      <c r="F730" s="6">
        <v>678.80799999999999</v>
      </c>
      <c r="G730" s="3">
        <f>F730/($D730 + 0.000001)</f>
        <v>0.60295022823284705</v>
      </c>
      <c r="H730" s="6">
        <v>447.00299999999999</v>
      </c>
      <c r="I730" s="3">
        <f>H730/($D730 + 0.000001)</f>
        <v>0.39704977087890436</v>
      </c>
    </row>
    <row r="731" spans="1:9" ht="12" customHeight="1" x14ac:dyDescent="0.2">
      <c r="A731" s="4" t="s">
        <v>139</v>
      </c>
      <c r="B731" s="4" t="s">
        <v>235</v>
      </c>
      <c r="C731" s="4" t="s">
        <v>22</v>
      </c>
      <c r="D731" s="6">
        <v>158.126</v>
      </c>
      <c r="E731" s="3">
        <v>5.3999999999999999E-2</v>
      </c>
      <c r="F731" s="6">
        <v>158.126</v>
      </c>
      <c r="G731" s="3">
        <f>F731/($D731 + 0.000001)</f>
        <v>0.9999999936759294</v>
      </c>
      <c r="H731" s="6">
        <v>0</v>
      </c>
      <c r="I731" s="3">
        <f>H731/($D731 + 0.000001)</f>
        <v>0</v>
      </c>
    </row>
    <row r="732" spans="1:9" ht="12" customHeight="1" x14ac:dyDescent="0.2">
      <c r="A732" s="4" t="s">
        <v>139</v>
      </c>
      <c r="B732" s="4" t="s">
        <v>235</v>
      </c>
      <c r="C732" s="4" t="s">
        <v>30</v>
      </c>
      <c r="D732" s="6">
        <v>969.7</v>
      </c>
      <c r="E732" s="3">
        <v>0.33</v>
      </c>
      <c r="F732" s="6">
        <v>420.8</v>
      </c>
      <c r="G732" s="3">
        <f>F732/($D732 + 0.000001)</f>
        <v>0.43394864346297962</v>
      </c>
      <c r="H732" s="6">
        <v>548.9</v>
      </c>
      <c r="I732" s="3">
        <f>H732/($D732 + 0.000001)</f>
        <v>0.56605135550577357</v>
      </c>
    </row>
    <row r="733" spans="1:9" ht="12" customHeight="1" x14ac:dyDescent="0.2">
      <c r="A733" s="4" t="s">
        <v>139</v>
      </c>
      <c r="B733" s="4" t="s">
        <v>235</v>
      </c>
      <c r="C733" s="4" t="s">
        <v>17</v>
      </c>
      <c r="D733" s="6">
        <v>380.73099999999999</v>
      </c>
      <c r="E733" s="3">
        <v>0.129</v>
      </c>
      <c r="F733" s="6">
        <v>281.23899999999998</v>
      </c>
      <c r="G733" s="3">
        <f>F733/($D733 + 0.000001)</f>
        <v>0.7386816394286736</v>
      </c>
      <c r="H733" s="6">
        <v>99.492000000000004</v>
      </c>
      <c r="I733" s="3">
        <f>H733/($D733 + 0.000001)</f>
        <v>0.26131835794480002</v>
      </c>
    </row>
    <row r="734" spans="1:9" ht="12" customHeight="1" x14ac:dyDescent="0.2">
      <c r="A734" s="4" t="s">
        <v>139</v>
      </c>
      <c r="B734" s="4" t="s">
        <v>235</v>
      </c>
      <c r="C734" s="4" t="s">
        <v>34</v>
      </c>
      <c r="D734" s="6">
        <v>306.00799999999998</v>
      </c>
      <c r="E734" s="3">
        <v>0.104</v>
      </c>
      <c r="F734" s="6">
        <v>193.93100000000001</v>
      </c>
      <c r="G734" s="3">
        <f>F734/($D734 + 0.000001)</f>
        <v>0.63374486734417124</v>
      </c>
      <c r="H734" s="6">
        <v>112.077</v>
      </c>
      <c r="I734" s="3">
        <f>H734/($D734 + 0.000001)</f>
        <v>0.36625512938794041</v>
      </c>
    </row>
    <row r="735" spans="1:9" ht="24" customHeight="1" x14ac:dyDescent="0.2">
      <c r="A735" s="4" t="str">
        <f>A734</f>
        <v xml:space="preserve">NESTLE SA </v>
      </c>
      <c r="B735" s="4" t="str">
        <f>"Subtotal: " &amp;B734</f>
        <v xml:space="preserve">Subtotal: PURINA CAT CHOW CAT FOOD-DRY </v>
      </c>
      <c r="C735" s="4" t="s">
        <v>18</v>
      </c>
      <c r="D735" s="6">
        <f>SUBTOTAL(9,D730:D734)</f>
        <v>2940.3759999999993</v>
      </c>
      <c r="E735" s="3">
        <v>1.2999999999999999E-2</v>
      </c>
      <c r="F735" s="6">
        <f>SUBTOTAL(9,F730:F734)</f>
        <v>1732.904</v>
      </c>
      <c r="G735" s="3">
        <v>0.58899999999999997</v>
      </c>
      <c r="H735" s="6">
        <f>SUBTOTAL(9,H730:H734)</f>
        <v>1207.472</v>
      </c>
      <c r="I735" s="3">
        <v>0.41099999999999998</v>
      </c>
    </row>
    <row r="736" spans="1:9" ht="12" customHeight="1" x14ac:dyDescent="0.2">
      <c r="A736" s="4" t="s">
        <v>139</v>
      </c>
      <c r="B736" s="4" t="s">
        <v>236</v>
      </c>
      <c r="C736" s="4" t="s">
        <v>22</v>
      </c>
      <c r="D736" s="6">
        <v>24.952000000000002</v>
      </c>
      <c r="E736" s="3">
        <v>1</v>
      </c>
      <c r="F736" s="6">
        <v>0</v>
      </c>
      <c r="G736" s="3">
        <f>F736/($D736 + 0.000001)</f>
        <v>0</v>
      </c>
      <c r="H736" s="6">
        <v>24.952000000000002</v>
      </c>
      <c r="I736" s="3">
        <f>H736/($D736 + 0.000001)</f>
        <v>0.99999995992305379</v>
      </c>
    </row>
    <row r="737" spans="1:9" ht="24" customHeight="1" x14ac:dyDescent="0.2">
      <c r="A737" s="4" t="str">
        <f>A736</f>
        <v xml:space="preserve">NESTLE SA </v>
      </c>
      <c r="B737" s="4" t="str">
        <f>"Subtotal: " &amp;B736</f>
        <v xml:space="preserve">Subtotal: PURINA CAT SNACKS </v>
      </c>
      <c r="C737" s="4" t="s">
        <v>18</v>
      </c>
      <c r="D737" s="6">
        <f>SUBTOTAL(9,D736:D736)</f>
        <v>24.952000000000002</v>
      </c>
      <c r="E737" s="3">
        <v>1E-4</v>
      </c>
      <c r="F737" s="6">
        <f>SUBTOTAL(9,F736:F736)</f>
        <v>0</v>
      </c>
      <c r="G737" s="3">
        <v>0</v>
      </c>
      <c r="H737" s="6">
        <f>SUBTOTAL(9,H736:H736)</f>
        <v>24.952000000000002</v>
      </c>
      <c r="I737" s="3">
        <v>1</v>
      </c>
    </row>
    <row r="738" spans="1:9" ht="12" customHeight="1" x14ac:dyDescent="0.2">
      <c r="A738" s="4" t="s">
        <v>139</v>
      </c>
      <c r="B738" s="4" t="s">
        <v>237</v>
      </c>
      <c r="C738" s="4" t="s">
        <v>17</v>
      </c>
      <c r="D738" s="6">
        <v>3.645</v>
      </c>
      <c r="E738" s="3">
        <v>1</v>
      </c>
      <c r="F738" s="6">
        <v>0</v>
      </c>
      <c r="G738" s="3">
        <f>F738/($D738 + 0.000001)</f>
        <v>0</v>
      </c>
      <c r="H738" s="6">
        <v>3.645</v>
      </c>
      <c r="I738" s="3">
        <f>H738/($D738 + 0.000001)</f>
        <v>0.99999972565165274</v>
      </c>
    </row>
    <row r="739" spans="1:9" ht="24" customHeight="1" x14ac:dyDescent="0.2">
      <c r="A739" s="4" t="str">
        <f>A738</f>
        <v xml:space="preserve">NESTLE SA </v>
      </c>
      <c r="B739" s="4" t="str">
        <f>"Subtotal: " &amp;B738</f>
        <v xml:space="preserve">Subtotal: PURINA CORP-GEN </v>
      </c>
      <c r="C739" s="4" t="s">
        <v>18</v>
      </c>
      <c r="D739" s="6">
        <f>SUBTOTAL(9,D738:D738)</f>
        <v>3.645</v>
      </c>
      <c r="E739" s="3">
        <v>1E-4</v>
      </c>
      <c r="F739" s="6">
        <f>SUBTOTAL(9,F738:F738)</f>
        <v>0</v>
      </c>
      <c r="G739" s="3">
        <v>0</v>
      </c>
      <c r="H739" s="6">
        <f>SUBTOTAL(9,H738:H738)</f>
        <v>3.645</v>
      </c>
      <c r="I739" s="3">
        <v>1</v>
      </c>
    </row>
    <row r="740" spans="1:9" ht="12" customHeight="1" x14ac:dyDescent="0.2">
      <c r="A740" s="4" t="s">
        <v>139</v>
      </c>
      <c r="B740" s="4" t="s">
        <v>238</v>
      </c>
      <c r="C740" s="4" t="s">
        <v>22</v>
      </c>
      <c r="D740" s="6">
        <v>21.448</v>
      </c>
      <c r="E740" s="3">
        <v>1</v>
      </c>
      <c r="F740" s="6">
        <v>21.448</v>
      </c>
      <c r="G740" s="3">
        <f>F740/($D740 + 0.000001)</f>
        <v>0.99999995337560821</v>
      </c>
      <c r="H740" s="6">
        <v>0</v>
      </c>
      <c r="I740" s="3">
        <f>H740/($D740 + 0.000001)</f>
        <v>0</v>
      </c>
    </row>
    <row r="741" spans="1:9" ht="24" customHeight="1" x14ac:dyDescent="0.2">
      <c r="A741" s="4" t="str">
        <f>A740</f>
        <v xml:space="preserve">NESTLE SA </v>
      </c>
      <c r="B741" s="4" t="str">
        <f>"Subtotal: " &amp;B740</f>
        <v xml:space="preserve">Subtotal: PURINA DENTALIFE DOG SNACKS </v>
      </c>
      <c r="C741" s="4" t="s">
        <v>18</v>
      </c>
      <c r="D741" s="6">
        <f>SUBTOTAL(9,D740:D740)</f>
        <v>21.448</v>
      </c>
      <c r="E741" s="3">
        <v>1E-4</v>
      </c>
      <c r="F741" s="6">
        <f>SUBTOTAL(9,F740:F740)</f>
        <v>21.448</v>
      </c>
      <c r="G741" s="3">
        <v>1</v>
      </c>
      <c r="H741" s="6">
        <f>SUBTOTAL(9,H740:H740)</f>
        <v>0</v>
      </c>
      <c r="I741" s="3">
        <v>0</v>
      </c>
    </row>
    <row r="742" spans="1:9" ht="12" customHeight="1" x14ac:dyDescent="0.2">
      <c r="A742" s="4" t="s">
        <v>139</v>
      </c>
      <c r="B742" s="4" t="s">
        <v>239</v>
      </c>
      <c r="C742" s="4" t="s">
        <v>29</v>
      </c>
      <c r="D742" s="6">
        <v>1973.9</v>
      </c>
      <c r="E742" s="3">
        <v>0.188</v>
      </c>
      <c r="F742" s="6">
        <v>1730.2909999999999</v>
      </c>
      <c r="G742" s="3">
        <f t="shared" ref="G742:G749" si="46">F742/($D742 + 0.000001)</f>
        <v>0.87658493293652917</v>
      </c>
      <c r="H742" s="6">
        <v>243.60900000000001</v>
      </c>
      <c r="I742" s="3">
        <f t="shared" ref="I742:I749" si="47">H742/($D742 + 0.000001)</f>
        <v>0.12341506655685948</v>
      </c>
    </row>
    <row r="743" spans="1:9" ht="12" customHeight="1" x14ac:dyDescent="0.2">
      <c r="A743" s="4" t="s">
        <v>139</v>
      </c>
      <c r="B743" s="4" t="s">
        <v>239</v>
      </c>
      <c r="C743" s="4" t="s">
        <v>22</v>
      </c>
      <c r="D743" s="6">
        <v>201.923</v>
      </c>
      <c r="E743" s="3">
        <v>1.9E-2</v>
      </c>
      <c r="F743" s="6">
        <v>147.62100000000001</v>
      </c>
      <c r="G743" s="3">
        <f t="shared" si="46"/>
        <v>0.73107570345589312</v>
      </c>
      <c r="H743" s="6">
        <v>54.302</v>
      </c>
      <c r="I743" s="3">
        <f t="shared" si="47"/>
        <v>0.2689242915917241</v>
      </c>
    </row>
    <row r="744" spans="1:9" ht="12" customHeight="1" x14ac:dyDescent="0.2">
      <c r="A744" s="4" t="s">
        <v>139</v>
      </c>
      <c r="B744" s="4" t="s">
        <v>239</v>
      </c>
      <c r="C744" s="4" t="s">
        <v>39</v>
      </c>
      <c r="D744" s="6">
        <v>4095.4760000000001</v>
      </c>
      <c r="E744" s="3">
        <v>0.38900000000000001</v>
      </c>
      <c r="F744" s="6">
        <v>3761.1260000000002</v>
      </c>
      <c r="G744" s="3">
        <f t="shared" si="46"/>
        <v>0.91836113777290818</v>
      </c>
      <c r="H744" s="6">
        <v>334.35</v>
      </c>
      <c r="I744" s="3">
        <f t="shared" si="47"/>
        <v>8.1638861982919975E-2</v>
      </c>
    </row>
    <row r="745" spans="1:9" ht="12" customHeight="1" x14ac:dyDescent="0.2">
      <c r="A745" s="4" t="s">
        <v>139</v>
      </c>
      <c r="B745" s="4" t="s">
        <v>239</v>
      </c>
      <c r="C745" s="4" t="s">
        <v>30</v>
      </c>
      <c r="D745" s="6">
        <v>2158.1</v>
      </c>
      <c r="E745" s="3">
        <v>0.20499999999999999</v>
      </c>
      <c r="F745" s="6">
        <v>2109.1999999999998</v>
      </c>
      <c r="G745" s="3">
        <f t="shared" si="46"/>
        <v>0.97734117928856812</v>
      </c>
      <c r="H745" s="6">
        <v>48.9</v>
      </c>
      <c r="I745" s="3">
        <f t="shared" si="47"/>
        <v>2.2658820248061342E-2</v>
      </c>
    </row>
    <row r="746" spans="1:9" ht="12" customHeight="1" x14ac:dyDescent="0.2">
      <c r="A746" s="4" t="s">
        <v>139</v>
      </c>
      <c r="B746" s="4" t="s">
        <v>239</v>
      </c>
      <c r="C746" s="4" t="s">
        <v>32</v>
      </c>
      <c r="D746" s="6">
        <v>58.436</v>
      </c>
      <c r="E746" s="3">
        <v>6.0000000000000001E-3</v>
      </c>
      <c r="F746" s="6">
        <v>58.436</v>
      </c>
      <c r="G746" s="3">
        <f t="shared" si="46"/>
        <v>0.99999998288726166</v>
      </c>
      <c r="H746" s="6">
        <v>0</v>
      </c>
      <c r="I746" s="3">
        <f t="shared" si="47"/>
        <v>0</v>
      </c>
    </row>
    <row r="747" spans="1:9" ht="12" customHeight="1" x14ac:dyDescent="0.2">
      <c r="A747" s="4" t="s">
        <v>139</v>
      </c>
      <c r="B747" s="4" t="s">
        <v>239</v>
      </c>
      <c r="C747" s="4" t="s">
        <v>33</v>
      </c>
      <c r="D747" s="6">
        <v>946.00400000000002</v>
      </c>
      <c r="E747" s="3">
        <v>0.09</v>
      </c>
      <c r="F747" s="6">
        <v>831.34</v>
      </c>
      <c r="G747" s="3">
        <f t="shared" si="46"/>
        <v>0.87879120925620691</v>
      </c>
      <c r="H747" s="6">
        <v>114.664</v>
      </c>
      <c r="I747" s="3">
        <f t="shared" si="47"/>
        <v>0.12120878968671507</v>
      </c>
    </row>
    <row r="748" spans="1:9" ht="12" customHeight="1" x14ac:dyDescent="0.2">
      <c r="A748" s="4" t="s">
        <v>139</v>
      </c>
      <c r="B748" s="4" t="s">
        <v>239</v>
      </c>
      <c r="C748" s="4" t="s">
        <v>17</v>
      </c>
      <c r="D748" s="6">
        <v>271.87299999999999</v>
      </c>
      <c r="E748" s="3">
        <v>2.5999999999999999E-2</v>
      </c>
      <c r="F748" s="6">
        <v>260.36500000000001</v>
      </c>
      <c r="G748" s="3">
        <f t="shared" si="46"/>
        <v>0.95767140923272487</v>
      </c>
      <c r="H748" s="6">
        <v>11.507999999999999</v>
      </c>
      <c r="I748" s="3">
        <f t="shared" si="47"/>
        <v>4.2328587089087231E-2</v>
      </c>
    </row>
    <row r="749" spans="1:9" ht="12" customHeight="1" x14ac:dyDescent="0.2">
      <c r="A749" s="4" t="s">
        <v>139</v>
      </c>
      <c r="B749" s="4" t="s">
        <v>239</v>
      </c>
      <c r="C749" s="4" t="s">
        <v>34</v>
      </c>
      <c r="D749" s="6">
        <v>812.66700000000003</v>
      </c>
      <c r="E749" s="3">
        <v>7.6999999999999999E-2</v>
      </c>
      <c r="F749" s="6">
        <v>793.63800000000003</v>
      </c>
      <c r="G749" s="3">
        <f t="shared" si="46"/>
        <v>0.97658450389078866</v>
      </c>
      <c r="H749" s="6">
        <v>19.029</v>
      </c>
      <c r="I749" s="3">
        <f t="shared" si="47"/>
        <v>2.3415494878695091E-2</v>
      </c>
    </row>
    <row r="750" spans="1:9" ht="24" customHeight="1" x14ac:dyDescent="0.2">
      <c r="A750" s="4" t="str">
        <f>A749</f>
        <v xml:space="preserve">NESTLE SA </v>
      </c>
      <c r="B750" s="4" t="str">
        <f>"Subtotal: " &amp;B749</f>
        <v xml:space="preserve">Subtotal: PURINA DOG CHOW DOG FOOD-DRY </v>
      </c>
      <c r="C750" s="4" t="s">
        <v>18</v>
      </c>
      <c r="D750" s="6">
        <f>SUBTOTAL(9,D742:D749)</f>
        <v>10518.379000000001</v>
      </c>
      <c r="E750" s="3">
        <v>4.4999999999999998E-2</v>
      </c>
      <c r="F750" s="6">
        <f>SUBTOTAL(9,F742:F749)</f>
        <v>9692.0169999999998</v>
      </c>
      <c r="G750" s="3">
        <v>0.92100000000000004</v>
      </c>
      <c r="H750" s="6">
        <f>SUBTOTAL(9,H742:H749)</f>
        <v>826.36199999999997</v>
      </c>
      <c r="I750" s="3">
        <v>7.9000000000000001E-2</v>
      </c>
    </row>
    <row r="751" spans="1:9" ht="12" customHeight="1" x14ac:dyDescent="0.2">
      <c r="A751" s="4" t="s">
        <v>139</v>
      </c>
      <c r="B751" s="4" t="s">
        <v>240</v>
      </c>
      <c r="C751" s="4" t="s">
        <v>24</v>
      </c>
      <c r="D751" s="6">
        <v>266.983</v>
      </c>
      <c r="E751" s="3">
        <v>1</v>
      </c>
      <c r="F751" s="6">
        <v>266.94900000000001</v>
      </c>
      <c r="G751" s="3">
        <f>F751/($D751 + 0.000001)</f>
        <v>0.99987264732259118</v>
      </c>
      <c r="H751" s="6">
        <v>3.4000000000000002E-2</v>
      </c>
      <c r="I751" s="3">
        <f>H751/($D751 + 0.000001)</f>
        <v>1.2734893185203204E-4</v>
      </c>
    </row>
    <row r="752" spans="1:9" ht="24" customHeight="1" x14ac:dyDescent="0.2">
      <c r="A752" s="4" t="str">
        <f>A751</f>
        <v xml:space="preserve">NESTLE SA </v>
      </c>
      <c r="B752" s="4" t="str">
        <f>"Subtotal: " &amp;B751</f>
        <v xml:space="preserve">Subtotal: PURINA DOG CHOW DOG FOODS </v>
      </c>
      <c r="C752" s="4" t="s">
        <v>18</v>
      </c>
      <c r="D752" s="6">
        <f>SUBTOTAL(9,D751:D751)</f>
        <v>266.983</v>
      </c>
      <c r="E752" s="3">
        <v>1E-3</v>
      </c>
      <c r="F752" s="6">
        <f>SUBTOTAL(9,F751:F751)</f>
        <v>266.94900000000001</v>
      </c>
      <c r="G752" s="3">
        <v>1</v>
      </c>
      <c r="H752" s="6">
        <f>SUBTOTAL(9,H751:H751)</f>
        <v>3.4000000000000002E-2</v>
      </c>
      <c r="I752" s="3">
        <v>1E-4</v>
      </c>
    </row>
    <row r="753" spans="1:9" ht="12" customHeight="1" x14ac:dyDescent="0.2">
      <c r="A753" s="4" t="s">
        <v>139</v>
      </c>
      <c r="B753" s="4" t="s">
        <v>241</v>
      </c>
      <c r="C753" s="4" t="s">
        <v>30</v>
      </c>
      <c r="D753" s="6">
        <v>7.5</v>
      </c>
      <c r="E753" s="3">
        <v>0.996</v>
      </c>
      <c r="F753" s="6">
        <v>0</v>
      </c>
      <c r="G753" s="3">
        <f>F753/($D753 + 0.000001)</f>
        <v>0</v>
      </c>
      <c r="H753" s="6">
        <v>7.5</v>
      </c>
      <c r="I753" s="3">
        <f>H753/($D753 + 0.000001)</f>
        <v>0.99999986666668439</v>
      </c>
    </row>
    <row r="754" spans="1:9" ht="12" customHeight="1" x14ac:dyDescent="0.2">
      <c r="A754" s="4" t="s">
        <v>139</v>
      </c>
      <c r="B754" s="4" t="s">
        <v>241</v>
      </c>
      <c r="C754" s="4" t="s">
        <v>17</v>
      </c>
      <c r="D754" s="6">
        <v>3.3000000000000002E-2</v>
      </c>
      <c r="E754" s="3">
        <v>4.0000000000000001E-3</v>
      </c>
      <c r="F754" s="6">
        <v>0</v>
      </c>
      <c r="G754" s="3">
        <f>F754/($D754 + 0.000001)</f>
        <v>0</v>
      </c>
      <c r="H754" s="6">
        <v>3.3000000000000002E-2</v>
      </c>
      <c r="I754" s="3">
        <f>H754/($D754 + 0.000001)</f>
        <v>0.99996969788794277</v>
      </c>
    </row>
    <row r="755" spans="1:9" ht="24" customHeight="1" x14ac:dyDescent="0.2">
      <c r="A755" s="4" t="str">
        <f>A754</f>
        <v xml:space="preserve">NESTLE SA </v>
      </c>
      <c r="B755" s="4" t="str">
        <f>"Subtotal: " &amp;B754</f>
        <v xml:space="preserve">Subtotal: PURINA DOG FOOD-DRY </v>
      </c>
      <c r="C755" s="4" t="s">
        <v>18</v>
      </c>
      <c r="D755" s="6">
        <f>SUBTOTAL(9,D753:D754)</f>
        <v>7.5330000000000004</v>
      </c>
      <c r="E755" s="3">
        <v>1E-4</v>
      </c>
      <c r="F755" s="6">
        <f>SUBTOTAL(9,F753:F754)</f>
        <v>0</v>
      </c>
      <c r="G755" s="3">
        <v>0</v>
      </c>
      <c r="H755" s="6">
        <f>SUBTOTAL(9,H753:H754)</f>
        <v>7.5330000000000004</v>
      </c>
      <c r="I755" s="3">
        <v>1</v>
      </c>
    </row>
    <row r="756" spans="1:9" ht="12" customHeight="1" x14ac:dyDescent="0.2">
      <c r="A756" s="4" t="s">
        <v>139</v>
      </c>
      <c r="B756" s="4" t="s">
        <v>242</v>
      </c>
      <c r="C756" s="4" t="s">
        <v>39</v>
      </c>
      <c r="D756" s="6">
        <v>3761.7429999999999</v>
      </c>
      <c r="E756" s="3">
        <v>1</v>
      </c>
      <c r="F756" s="6">
        <v>1628.9010000000001</v>
      </c>
      <c r="G756" s="3">
        <f>F756/($D756 + 0.000001)</f>
        <v>0.43301761964253871</v>
      </c>
      <c r="H756" s="6">
        <v>2132.8420000000001</v>
      </c>
      <c r="I756" s="3">
        <f>H756/($D756 + 0.000001)</f>
        <v>0.56698238009162716</v>
      </c>
    </row>
    <row r="757" spans="1:9" ht="12" customHeight="1" x14ac:dyDescent="0.2">
      <c r="A757" s="4" t="s">
        <v>139</v>
      </c>
      <c r="B757" s="4" t="s">
        <v>242</v>
      </c>
      <c r="C757" s="4" t="s">
        <v>17</v>
      </c>
      <c r="D757" s="6">
        <v>0.83499999999999996</v>
      </c>
      <c r="E757" s="3">
        <v>1E-4</v>
      </c>
      <c r="F757" s="6">
        <v>0</v>
      </c>
      <c r="G757" s="3">
        <f>F757/($D757 + 0.000001)</f>
        <v>0</v>
      </c>
      <c r="H757" s="6">
        <v>0.83499999999999996</v>
      </c>
      <c r="I757" s="3">
        <f>H757/($D757 + 0.000001)</f>
        <v>0.99999880239664385</v>
      </c>
    </row>
    <row r="758" spans="1:9" ht="24" customHeight="1" x14ac:dyDescent="0.2">
      <c r="A758" s="4" t="str">
        <f>A757</f>
        <v xml:space="preserve">NESTLE SA </v>
      </c>
      <c r="B758" s="4" t="str">
        <f>"Subtotal: " &amp;B757</f>
        <v xml:space="preserve">Subtotal: PURINA DOG FOODS </v>
      </c>
      <c r="C758" s="4" t="s">
        <v>18</v>
      </c>
      <c r="D758" s="6">
        <f>SUBTOTAL(9,D756:D757)</f>
        <v>3762.578</v>
      </c>
      <c r="E758" s="3">
        <v>1.6E-2</v>
      </c>
      <c r="F758" s="6">
        <f>SUBTOTAL(9,F756:F757)</f>
        <v>1628.9010000000001</v>
      </c>
      <c r="G758" s="3">
        <v>0.433</v>
      </c>
      <c r="H758" s="6">
        <f>SUBTOTAL(9,H756:H757)</f>
        <v>2133.6770000000001</v>
      </c>
      <c r="I758" s="3">
        <v>0.56699999999999995</v>
      </c>
    </row>
    <row r="759" spans="1:9" ht="12" customHeight="1" x14ac:dyDescent="0.2">
      <c r="A759" s="4" t="s">
        <v>139</v>
      </c>
      <c r="B759" s="4" t="s">
        <v>243</v>
      </c>
      <c r="C759" s="4" t="s">
        <v>22</v>
      </c>
      <c r="D759" s="6">
        <v>22.968</v>
      </c>
      <c r="E759" s="3">
        <v>1</v>
      </c>
      <c r="F759" s="6">
        <v>0</v>
      </c>
      <c r="G759" s="3">
        <f>F759/($D759 + 0.000001)</f>
        <v>0</v>
      </c>
      <c r="H759" s="6">
        <v>22.968</v>
      </c>
      <c r="I759" s="3">
        <f>H759/($D759 + 0.000001)</f>
        <v>0.99999995646116524</v>
      </c>
    </row>
    <row r="760" spans="1:9" ht="24" customHeight="1" x14ac:dyDescent="0.2">
      <c r="A760" s="4" t="str">
        <f>A759</f>
        <v xml:space="preserve">NESTLE SA </v>
      </c>
      <c r="B760" s="4" t="str">
        <f>"Subtotal: " &amp;B759</f>
        <v xml:space="preserve">Subtotal: PURINA DOG SNACKS </v>
      </c>
      <c r="C760" s="4" t="s">
        <v>18</v>
      </c>
      <c r="D760" s="6">
        <f>SUBTOTAL(9,D759:D759)</f>
        <v>22.968</v>
      </c>
      <c r="E760" s="3">
        <v>1E-4</v>
      </c>
      <c r="F760" s="6">
        <f>SUBTOTAL(9,F759:F759)</f>
        <v>0</v>
      </c>
      <c r="G760" s="3">
        <v>0</v>
      </c>
      <c r="H760" s="6">
        <f>SUBTOTAL(9,H759:H759)</f>
        <v>22.968</v>
      </c>
      <c r="I760" s="3">
        <v>1</v>
      </c>
    </row>
    <row r="761" spans="1:9" ht="12" customHeight="1" x14ac:dyDescent="0.2">
      <c r="A761" s="4" t="s">
        <v>139</v>
      </c>
      <c r="B761" s="4" t="s">
        <v>244</v>
      </c>
      <c r="C761" s="4" t="s">
        <v>29</v>
      </c>
      <c r="D761" s="6">
        <v>1.2330000000000001</v>
      </c>
      <c r="E761" s="3">
        <v>3.4000000000000002E-2</v>
      </c>
      <c r="F761" s="6">
        <v>9.2999999999999999E-2</v>
      </c>
      <c r="G761" s="3">
        <f>F761/($D761 + 0.000001)</f>
        <v>7.5425729581727829E-2</v>
      </c>
      <c r="H761" s="6">
        <v>1.1399999999999999</v>
      </c>
      <c r="I761" s="3">
        <f>H761/($D761 + 0.000001)</f>
        <v>0.92457345938892177</v>
      </c>
    </row>
    <row r="762" spans="1:9" ht="12" customHeight="1" x14ac:dyDescent="0.2">
      <c r="A762" s="4" t="s">
        <v>139</v>
      </c>
      <c r="B762" s="4" t="s">
        <v>244</v>
      </c>
      <c r="C762" s="4" t="s">
        <v>22</v>
      </c>
      <c r="D762" s="6">
        <v>21.347999999999999</v>
      </c>
      <c r="E762" s="3">
        <v>0.58399999999999996</v>
      </c>
      <c r="F762" s="6">
        <v>0</v>
      </c>
      <c r="G762" s="3">
        <f>F762/($D762 + 0.000001)</f>
        <v>0</v>
      </c>
      <c r="H762" s="6">
        <v>21.347999999999999</v>
      </c>
      <c r="I762" s="3">
        <f>H762/($D762 + 0.000001)</f>
        <v>0.99999995315720658</v>
      </c>
    </row>
    <row r="763" spans="1:9" ht="12" customHeight="1" x14ac:dyDescent="0.2">
      <c r="A763" s="4" t="s">
        <v>139</v>
      </c>
      <c r="B763" s="4" t="s">
        <v>244</v>
      </c>
      <c r="C763" s="4" t="s">
        <v>30</v>
      </c>
      <c r="D763" s="6">
        <v>11</v>
      </c>
      <c r="E763" s="3">
        <v>0.30099999999999999</v>
      </c>
      <c r="F763" s="6">
        <v>0</v>
      </c>
      <c r="G763" s="3">
        <f>F763/($D763 + 0.000001)</f>
        <v>0</v>
      </c>
      <c r="H763" s="6">
        <v>11</v>
      </c>
      <c r="I763" s="3">
        <f>H763/($D763 + 0.000001)</f>
        <v>0.9999999090909174</v>
      </c>
    </row>
    <row r="764" spans="1:9" ht="12" customHeight="1" x14ac:dyDescent="0.2">
      <c r="A764" s="4" t="s">
        <v>139</v>
      </c>
      <c r="B764" s="4" t="s">
        <v>244</v>
      </c>
      <c r="C764" s="4" t="s">
        <v>17</v>
      </c>
      <c r="D764" s="6">
        <v>2.9790000000000001</v>
      </c>
      <c r="E764" s="3">
        <v>8.1000000000000003E-2</v>
      </c>
      <c r="F764" s="6">
        <v>1.694</v>
      </c>
      <c r="G764" s="3">
        <f>F764/($D764 + 0.000001)</f>
        <v>0.56864700616079011</v>
      </c>
      <c r="H764" s="6">
        <v>1.2849999999999999</v>
      </c>
      <c r="I764" s="3">
        <f>H764/($D764 + 0.000001)</f>
        <v>0.43135265815620732</v>
      </c>
    </row>
    <row r="765" spans="1:9" ht="24" customHeight="1" x14ac:dyDescent="0.2">
      <c r="A765" s="4" t="str">
        <f>A764</f>
        <v xml:space="preserve">NESTLE SA </v>
      </c>
      <c r="B765" s="4" t="str">
        <f>"Subtotal: " &amp;B764</f>
        <v xml:space="preserve">Subtotal: PURINA FANCY FEAST CAT FOOD-CANNED </v>
      </c>
      <c r="C765" s="4" t="s">
        <v>18</v>
      </c>
      <c r="D765" s="6">
        <f>SUBTOTAL(9,D761:D764)</f>
        <v>36.56</v>
      </c>
      <c r="E765" s="3">
        <v>1E-4</v>
      </c>
      <c r="F765" s="6">
        <f>SUBTOTAL(9,F761:F764)</f>
        <v>1.7869999999999999</v>
      </c>
      <c r="G765" s="3">
        <v>4.9000000000000002E-2</v>
      </c>
      <c r="H765" s="6">
        <f>SUBTOTAL(9,H761:H764)</f>
        <v>34.772999999999996</v>
      </c>
      <c r="I765" s="3">
        <v>0.95099999999999996</v>
      </c>
    </row>
    <row r="766" spans="1:9" ht="12" customHeight="1" x14ac:dyDescent="0.2">
      <c r="A766" s="4" t="s">
        <v>139</v>
      </c>
      <c r="B766" s="4" t="s">
        <v>245</v>
      </c>
      <c r="C766" s="4" t="s">
        <v>29</v>
      </c>
      <c r="D766" s="6">
        <v>1652.3309999999999</v>
      </c>
      <c r="E766" s="3">
        <v>0.17399999999999999</v>
      </c>
      <c r="F766" s="6">
        <v>1407.748</v>
      </c>
      <c r="G766" s="3">
        <f t="shared" ref="G766:G771" si="48">F766/($D766 + 0.000001)</f>
        <v>0.85197699440851926</v>
      </c>
      <c r="H766" s="6">
        <v>244.583</v>
      </c>
      <c r="I766" s="3">
        <f t="shared" ref="I766:I771" si="49">H766/($D766 + 0.000001)</f>
        <v>0.14802300498627513</v>
      </c>
    </row>
    <row r="767" spans="1:9" ht="12" customHeight="1" x14ac:dyDescent="0.2">
      <c r="A767" s="4" t="s">
        <v>139</v>
      </c>
      <c r="B767" s="4" t="s">
        <v>245</v>
      </c>
      <c r="C767" s="4" t="s">
        <v>22</v>
      </c>
      <c r="D767" s="6">
        <v>129.07</v>
      </c>
      <c r="E767" s="3">
        <v>1.4E-2</v>
      </c>
      <c r="F767" s="6">
        <v>89.644000000000005</v>
      </c>
      <c r="G767" s="3">
        <f t="shared" si="48"/>
        <v>0.6945378422984595</v>
      </c>
      <c r="H767" s="6">
        <v>39.426000000000002</v>
      </c>
      <c r="I767" s="3">
        <f t="shared" si="49"/>
        <v>0.30546214995380688</v>
      </c>
    </row>
    <row r="768" spans="1:9" ht="12" customHeight="1" x14ac:dyDescent="0.2">
      <c r="A768" s="4" t="s">
        <v>139</v>
      </c>
      <c r="B768" s="4" t="s">
        <v>245</v>
      </c>
      <c r="C768" s="4" t="s">
        <v>39</v>
      </c>
      <c r="D768" s="6">
        <v>5490.9340000000002</v>
      </c>
      <c r="E768" s="3">
        <v>0.57899999999999996</v>
      </c>
      <c r="F768" s="6">
        <v>3780.712</v>
      </c>
      <c r="G768" s="3">
        <f t="shared" si="48"/>
        <v>0.68853714127896315</v>
      </c>
      <c r="H768" s="6">
        <v>1710.222</v>
      </c>
      <c r="I768" s="3">
        <f t="shared" si="49"/>
        <v>0.31146285853891831</v>
      </c>
    </row>
    <row r="769" spans="1:9" ht="12" customHeight="1" x14ac:dyDescent="0.2">
      <c r="A769" s="4" t="s">
        <v>139</v>
      </c>
      <c r="B769" s="4" t="s">
        <v>245</v>
      </c>
      <c r="C769" s="4" t="s">
        <v>30</v>
      </c>
      <c r="D769" s="6">
        <v>1486.45</v>
      </c>
      <c r="E769" s="3">
        <v>0.157</v>
      </c>
      <c r="F769" s="6">
        <v>1249.6500000000001</v>
      </c>
      <c r="G769" s="3">
        <f t="shared" si="48"/>
        <v>0.8406942710210944</v>
      </c>
      <c r="H769" s="6">
        <v>236.8</v>
      </c>
      <c r="I769" s="3">
        <f t="shared" si="49"/>
        <v>0.15930572830616183</v>
      </c>
    </row>
    <row r="770" spans="1:9" ht="12" customHeight="1" x14ac:dyDescent="0.2">
      <c r="A770" s="4" t="s">
        <v>139</v>
      </c>
      <c r="B770" s="4" t="s">
        <v>245</v>
      </c>
      <c r="C770" s="4" t="s">
        <v>17</v>
      </c>
      <c r="D770" s="6">
        <v>211.65700000000001</v>
      </c>
      <c r="E770" s="3">
        <v>2.1999999999999999E-2</v>
      </c>
      <c r="F770" s="6">
        <v>150.274</v>
      </c>
      <c r="G770" s="3">
        <f t="shared" si="48"/>
        <v>0.70998832682127999</v>
      </c>
      <c r="H770" s="6">
        <v>61.383000000000003</v>
      </c>
      <c r="I770" s="3">
        <f t="shared" si="49"/>
        <v>0.29001166845409476</v>
      </c>
    </row>
    <row r="771" spans="1:9" ht="12" customHeight="1" x14ac:dyDescent="0.2">
      <c r="A771" s="4" t="s">
        <v>139</v>
      </c>
      <c r="B771" s="4" t="s">
        <v>245</v>
      </c>
      <c r="C771" s="4" t="s">
        <v>34</v>
      </c>
      <c r="D771" s="6">
        <v>517.04600000000005</v>
      </c>
      <c r="E771" s="3">
        <v>5.3999999999999999E-2</v>
      </c>
      <c r="F771" s="6">
        <v>413.762</v>
      </c>
      <c r="G771" s="3">
        <f t="shared" si="48"/>
        <v>0.80024214325177612</v>
      </c>
      <c r="H771" s="6">
        <v>103.28400000000001</v>
      </c>
      <c r="I771" s="3">
        <f t="shared" si="49"/>
        <v>0.19975785481415995</v>
      </c>
    </row>
    <row r="772" spans="1:9" ht="24" customHeight="1" x14ac:dyDescent="0.2">
      <c r="A772" s="4" t="str">
        <f>A771</f>
        <v xml:space="preserve">NESTLE SA </v>
      </c>
      <c r="B772" s="4" t="str">
        <f>"Subtotal: " &amp;B771</f>
        <v xml:space="preserve">Subtotal: PURINA FANCY FEAST CAT FOOD-MOIST </v>
      </c>
      <c r="C772" s="4" t="s">
        <v>18</v>
      </c>
      <c r="D772" s="6">
        <f>SUBTOTAL(9,D766:D771)</f>
        <v>9487.4879999999994</v>
      </c>
      <c r="E772" s="3">
        <v>4.1000000000000002E-2</v>
      </c>
      <c r="F772" s="6">
        <f>SUBTOTAL(9,F766:F771)</f>
        <v>7091.7900000000009</v>
      </c>
      <c r="G772" s="3">
        <v>0.747</v>
      </c>
      <c r="H772" s="6">
        <f>SUBTOTAL(9,H766:H771)</f>
        <v>2395.6979999999999</v>
      </c>
      <c r="I772" s="3">
        <v>0.253</v>
      </c>
    </row>
    <row r="773" spans="1:9" ht="12" customHeight="1" x14ac:dyDescent="0.2">
      <c r="A773" s="4" t="s">
        <v>139</v>
      </c>
      <c r="B773" s="4" t="s">
        <v>246</v>
      </c>
      <c r="C773" s="4" t="s">
        <v>44</v>
      </c>
      <c r="D773" s="6">
        <v>1.804</v>
      </c>
      <c r="E773" s="3">
        <v>1</v>
      </c>
      <c r="F773" s="6">
        <v>1.601</v>
      </c>
      <c r="G773" s="3">
        <f>F773/($D773 + 0.000001)</f>
        <v>0.8874717918670777</v>
      </c>
      <c r="H773" s="6">
        <v>0.20300000000000001</v>
      </c>
      <c r="I773" s="3">
        <f>H773/($D773 + 0.000001)</f>
        <v>0.11252765380950455</v>
      </c>
    </row>
    <row r="774" spans="1:9" ht="24" customHeight="1" x14ac:dyDescent="0.2">
      <c r="A774" s="4" t="str">
        <f>A773</f>
        <v xml:space="preserve">NESTLE SA </v>
      </c>
      <c r="B774" s="4" t="str">
        <f>"Subtotal: " &amp;B773</f>
        <v xml:space="preserve">Subtotal: PURINA FANCY FEAST CAT FOODS </v>
      </c>
      <c r="C774" s="4" t="s">
        <v>18</v>
      </c>
      <c r="D774" s="6">
        <f>SUBTOTAL(9,D773:D773)</f>
        <v>1.804</v>
      </c>
      <c r="E774" s="3">
        <v>1E-4</v>
      </c>
      <c r="F774" s="6">
        <f>SUBTOTAL(9,F773:F773)</f>
        <v>1.601</v>
      </c>
      <c r="G774" s="3">
        <v>0.88700000000000001</v>
      </c>
      <c r="H774" s="6">
        <f>SUBTOTAL(9,H773:H773)</f>
        <v>0.20300000000000001</v>
      </c>
      <c r="I774" s="3">
        <v>0.113</v>
      </c>
    </row>
    <row r="775" spans="1:9" ht="12" customHeight="1" x14ac:dyDescent="0.2">
      <c r="A775" s="4" t="s">
        <v>139</v>
      </c>
      <c r="B775" s="4" t="s">
        <v>247</v>
      </c>
      <c r="C775" s="4" t="s">
        <v>22</v>
      </c>
      <c r="D775" s="6">
        <v>79.192999999999998</v>
      </c>
      <c r="E775" s="3">
        <v>4.4999999999999998E-2</v>
      </c>
      <c r="F775" s="6">
        <v>26.992000000000001</v>
      </c>
      <c r="G775" s="3">
        <f>F775/($D775 + 0.000001)</f>
        <v>0.34083820109304863</v>
      </c>
      <c r="H775" s="6">
        <v>52.201000000000001</v>
      </c>
      <c r="I775" s="3">
        <f>H775/($D775 + 0.000001)</f>
        <v>0.65916178627957289</v>
      </c>
    </row>
    <row r="776" spans="1:9" ht="12" customHeight="1" x14ac:dyDescent="0.2">
      <c r="A776" s="4" t="s">
        <v>139</v>
      </c>
      <c r="B776" s="4" t="s">
        <v>247</v>
      </c>
      <c r="C776" s="4" t="s">
        <v>39</v>
      </c>
      <c r="D776" s="6">
        <v>1697.528</v>
      </c>
      <c r="E776" s="3">
        <v>0.95499999999999996</v>
      </c>
      <c r="F776" s="6">
        <v>1697.528</v>
      </c>
      <c r="G776" s="3">
        <f>F776/($D776 + 0.000001)</f>
        <v>0.999999999410908</v>
      </c>
      <c r="H776" s="6">
        <v>0</v>
      </c>
      <c r="I776" s="3">
        <f>H776/($D776 + 0.000001)</f>
        <v>0</v>
      </c>
    </row>
    <row r="777" spans="1:9" ht="24" customHeight="1" x14ac:dyDescent="0.2">
      <c r="A777" s="4" t="str">
        <f>A776</f>
        <v xml:space="preserve">NESTLE SA </v>
      </c>
      <c r="B777" s="4" t="str">
        <f>"Subtotal: " &amp;B776</f>
        <v xml:space="preserve">Subtotal: PURINA FANCY FEAST CAT SNACKS </v>
      </c>
      <c r="C777" s="4" t="s">
        <v>18</v>
      </c>
      <c r="D777" s="6">
        <f>SUBTOTAL(9,D775:D776)</f>
        <v>1776.721</v>
      </c>
      <c r="E777" s="3">
        <v>8.0000000000000002E-3</v>
      </c>
      <c r="F777" s="6">
        <f>SUBTOTAL(9,F775:F776)</f>
        <v>1724.52</v>
      </c>
      <c r="G777" s="3">
        <v>0.97099999999999997</v>
      </c>
      <c r="H777" s="6">
        <f>SUBTOTAL(9,H775:H776)</f>
        <v>52.201000000000001</v>
      </c>
      <c r="I777" s="3">
        <v>2.9000000000000001E-2</v>
      </c>
    </row>
    <row r="778" spans="1:9" ht="12" customHeight="1" x14ac:dyDescent="0.2">
      <c r="A778" s="4" t="s">
        <v>139</v>
      </c>
      <c r="B778" s="4" t="s">
        <v>248</v>
      </c>
      <c r="C778" s="4" t="s">
        <v>46</v>
      </c>
      <c r="D778" s="6">
        <v>1.258</v>
      </c>
      <c r="E778" s="3">
        <v>4.3999999999999997E-2</v>
      </c>
      <c r="F778" s="6">
        <v>1.258</v>
      </c>
      <c r="G778" s="3">
        <f>F778/($D778 + 0.000001)</f>
        <v>0.99999920508807238</v>
      </c>
      <c r="H778" s="6">
        <v>0</v>
      </c>
      <c r="I778" s="3">
        <f>H778/($D778 + 0.000001)</f>
        <v>0</v>
      </c>
    </row>
    <row r="779" spans="1:9" ht="12" customHeight="1" x14ac:dyDescent="0.2">
      <c r="A779" s="4" t="s">
        <v>139</v>
      </c>
      <c r="B779" s="4" t="s">
        <v>248</v>
      </c>
      <c r="C779" s="4" t="s">
        <v>20</v>
      </c>
      <c r="D779" s="6">
        <v>5.9420000000000002</v>
      </c>
      <c r="E779" s="3">
        <v>0.21</v>
      </c>
      <c r="F779" s="6">
        <v>5.9420000000000002</v>
      </c>
      <c r="G779" s="3">
        <f>F779/($D779 + 0.000001)</f>
        <v>0.9999998317065244</v>
      </c>
      <c r="H779" s="6">
        <v>0</v>
      </c>
      <c r="I779" s="3">
        <f>H779/($D779 + 0.000001)</f>
        <v>0</v>
      </c>
    </row>
    <row r="780" spans="1:9" ht="12" customHeight="1" x14ac:dyDescent="0.2">
      <c r="A780" s="4" t="s">
        <v>139</v>
      </c>
      <c r="B780" s="4" t="s">
        <v>248</v>
      </c>
      <c r="C780" s="4" t="s">
        <v>31</v>
      </c>
      <c r="D780" s="6">
        <v>16</v>
      </c>
      <c r="E780" s="3">
        <v>0.56599999999999995</v>
      </c>
      <c r="F780" s="6">
        <v>16</v>
      </c>
      <c r="G780" s="3">
        <f>F780/($D780 + 0.000001)</f>
        <v>0.99999993750000382</v>
      </c>
      <c r="H780" s="6">
        <v>0</v>
      </c>
      <c r="I780" s="3">
        <f>H780/($D780 + 0.000001)</f>
        <v>0</v>
      </c>
    </row>
    <row r="781" spans="1:9" ht="12" customHeight="1" x14ac:dyDescent="0.2">
      <c r="A781" s="4" t="s">
        <v>139</v>
      </c>
      <c r="B781" s="4" t="s">
        <v>248</v>
      </c>
      <c r="C781" s="4" t="s">
        <v>24</v>
      </c>
      <c r="D781" s="6">
        <v>5.0739999999999998</v>
      </c>
      <c r="E781" s="3">
        <v>0.17899999999999999</v>
      </c>
      <c r="F781" s="6">
        <v>0</v>
      </c>
      <c r="G781" s="3">
        <f>F781/($D781 + 0.000001)</f>
        <v>0</v>
      </c>
      <c r="H781" s="6">
        <v>5.0739999999999998</v>
      </c>
      <c r="I781" s="3">
        <f>H781/($D781 + 0.000001)</f>
        <v>0.99999980291686974</v>
      </c>
    </row>
    <row r="782" spans="1:9" ht="24" customHeight="1" x14ac:dyDescent="0.2">
      <c r="A782" s="4" t="str">
        <f>A781</f>
        <v xml:space="preserve">NESTLE SA </v>
      </c>
      <c r="B782" s="4" t="str">
        <f>"Subtotal: " &amp;B781</f>
        <v xml:space="preserve">Subtotal: PURINA FARMS EXHIBITION CTR </v>
      </c>
      <c r="C782" s="4" t="s">
        <v>18</v>
      </c>
      <c r="D782" s="6">
        <f>SUBTOTAL(9,D778:D781)</f>
        <v>28.274000000000001</v>
      </c>
      <c r="E782" s="3">
        <v>1E-4</v>
      </c>
      <c r="F782" s="6">
        <f>SUBTOTAL(9,F778:F781)</f>
        <v>23.2</v>
      </c>
      <c r="G782" s="3">
        <v>0.82099999999999995</v>
      </c>
      <c r="H782" s="6">
        <f>SUBTOTAL(9,H778:H781)</f>
        <v>5.0739999999999998</v>
      </c>
      <c r="I782" s="3">
        <v>0.17899999999999999</v>
      </c>
    </row>
    <row r="783" spans="1:9" ht="12" customHeight="1" x14ac:dyDescent="0.2">
      <c r="A783" s="4" t="s">
        <v>139</v>
      </c>
      <c r="B783" s="4" t="s">
        <v>249</v>
      </c>
      <c r="C783" s="4" t="s">
        <v>29</v>
      </c>
      <c r="D783" s="6">
        <v>845.00599999999997</v>
      </c>
      <c r="E783" s="3">
        <v>0.30499999999999999</v>
      </c>
      <c r="F783" s="6">
        <v>593.97299999999996</v>
      </c>
      <c r="G783" s="3">
        <f>F783/($D783 + 0.000001)</f>
        <v>0.70292163522753492</v>
      </c>
      <c r="H783" s="6">
        <v>251.03299999999999</v>
      </c>
      <c r="I783" s="3">
        <f>H783/($D783 + 0.000001)</f>
        <v>0.29707836358904155</v>
      </c>
    </row>
    <row r="784" spans="1:9" ht="12" customHeight="1" x14ac:dyDescent="0.2">
      <c r="A784" s="4" t="s">
        <v>139</v>
      </c>
      <c r="B784" s="4" t="s">
        <v>249</v>
      </c>
      <c r="C784" s="4" t="s">
        <v>22</v>
      </c>
      <c r="D784" s="6">
        <v>197.84899999999999</v>
      </c>
      <c r="E784" s="3">
        <v>7.0999999999999994E-2</v>
      </c>
      <c r="F784" s="6">
        <v>99.655000000000001</v>
      </c>
      <c r="G784" s="3">
        <f>F784/($D784 + 0.000001)</f>
        <v>0.50369220716964858</v>
      </c>
      <c r="H784" s="6">
        <v>98.194000000000003</v>
      </c>
      <c r="I784" s="3">
        <f>H784/($D784 + 0.000001)</f>
        <v>0.49630778777599188</v>
      </c>
    </row>
    <row r="785" spans="1:9" ht="12" customHeight="1" x14ac:dyDescent="0.2">
      <c r="A785" s="4" t="s">
        <v>139</v>
      </c>
      <c r="B785" s="4" t="s">
        <v>249</v>
      </c>
      <c r="C785" s="4" t="s">
        <v>30</v>
      </c>
      <c r="D785" s="6">
        <v>815.8</v>
      </c>
      <c r="E785" s="3">
        <v>0.29399999999999998</v>
      </c>
      <c r="F785" s="6">
        <v>430.95</v>
      </c>
      <c r="G785" s="3">
        <f>F785/($D785 + 0.000001)</f>
        <v>0.52825447348828825</v>
      </c>
      <c r="H785" s="6">
        <v>384.85</v>
      </c>
      <c r="I785" s="3">
        <f>H785/($D785 + 0.000001)</f>
        <v>0.47174552528592123</v>
      </c>
    </row>
    <row r="786" spans="1:9" ht="12" customHeight="1" x14ac:dyDescent="0.2">
      <c r="A786" s="4" t="s">
        <v>139</v>
      </c>
      <c r="B786" s="4" t="s">
        <v>249</v>
      </c>
      <c r="C786" s="4" t="s">
        <v>17</v>
      </c>
      <c r="D786" s="6">
        <v>565.46299999999997</v>
      </c>
      <c r="E786" s="3">
        <v>0.20399999999999999</v>
      </c>
      <c r="F786" s="6">
        <v>401.803</v>
      </c>
      <c r="G786" s="3">
        <f>F786/($D786 + 0.000001)</f>
        <v>0.71057345801480654</v>
      </c>
      <c r="H786" s="6">
        <v>163.66</v>
      </c>
      <c r="I786" s="3">
        <f>H786/($D786 + 0.000001)</f>
        <v>0.2894265402167312</v>
      </c>
    </row>
    <row r="787" spans="1:9" ht="12" customHeight="1" x14ac:dyDescent="0.2">
      <c r="A787" s="4" t="s">
        <v>139</v>
      </c>
      <c r="B787" s="4" t="s">
        <v>249</v>
      </c>
      <c r="C787" s="4" t="s">
        <v>34</v>
      </c>
      <c r="D787" s="6">
        <v>346.21499999999997</v>
      </c>
      <c r="E787" s="3">
        <v>0.125</v>
      </c>
      <c r="F787" s="6">
        <v>249.98400000000001</v>
      </c>
      <c r="G787" s="3">
        <f>F787/($D787 + 0.000001)</f>
        <v>0.72204843602371815</v>
      </c>
      <c r="H787" s="6">
        <v>96.230999999999995</v>
      </c>
      <c r="I787" s="3">
        <f>H787/($D787 + 0.000001)</f>
        <v>0.27795156108790331</v>
      </c>
    </row>
    <row r="788" spans="1:9" ht="24" customHeight="1" x14ac:dyDescent="0.2">
      <c r="A788" s="4" t="str">
        <f>A787</f>
        <v xml:space="preserve">NESTLE SA </v>
      </c>
      <c r="B788" s="4" t="str">
        <f>"Subtotal: " &amp;B787</f>
        <v xml:space="preserve">Subtotal: PURINA FRISKIES CAT FOOD-DRY </v>
      </c>
      <c r="C788" s="4" t="s">
        <v>18</v>
      </c>
      <c r="D788" s="6">
        <f>SUBTOTAL(9,D783:D787)</f>
        <v>2770.3330000000001</v>
      </c>
      <c r="E788" s="3">
        <v>1.2E-2</v>
      </c>
      <c r="F788" s="6">
        <f>SUBTOTAL(9,F783:F787)</f>
        <v>1776.3649999999998</v>
      </c>
      <c r="G788" s="3">
        <v>0.64100000000000001</v>
      </c>
      <c r="H788" s="6">
        <f>SUBTOTAL(9,H783:H787)</f>
        <v>993.96799999999996</v>
      </c>
      <c r="I788" s="3">
        <v>0.35899999999999999</v>
      </c>
    </row>
    <row r="789" spans="1:9" ht="12" customHeight="1" x14ac:dyDescent="0.2">
      <c r="A789" s="4" t="s">
        <v>139</v>
      </c>
      <c r="B789" s="4" t="s">
        <v>250</v>
      </c>
      <c r="C789" s="4" t="s">
        <v>22</v>
      </c>
      <c r="D789" s="6">
        <v>59.942999999999998</v>
      </c>
      <c r="E789" s="3">
        <v>1</v>
      </c>
      <c r="F789" s="6">
        <v>28</v>
      </c>
      <c r="G789" s="3">
        <f>F789/($D789 + 0.000001)</f>
        <v>0.46711041377457901</v>
      </c>
      <c r="H789" s="6">
        <v>31.943000000000001</v>
      </c>
      <c r="I789" s="3">
        <f>H789/($D789 + 0.000001)</f>
        <v>0.53288956954290634</v>
      </c>
    </row>
    <row r="790" spans="1:9" ht="24" customHeight="1" x14ac:dyDescent="0.2">
      <c r="A790" s="4" t="str">
        <f>A789</f>
        <v xml:space="preserve">NESTLE SA </v>
      </c>
      <c r="B790" s="4" t="str">
        <f>"Subtotal: " &amp;B789</f>
        <v xml:space="preserve">Subtotal: PURINA FRISKIES CAT SNACKS </v>
      </c>
      <c r="C790" s="4" t="s">
        <v>18</v>
      </c>
      <c r="D790" s="6">
        <f>SUBTOTAL(9,D789:D789)</f>
        <v>59.942999999999998</v>
      </c>
      <c r="E790" s="3">
        <v>1E-4</v>
      </c>
      <c r="F790" s="6">
        <f>SUBTOTAL(9,F789:F789)</f>
        <v>28</v>
      </c>
      <c r="G790" s="3">
        <v>0.46700000000000003</v>
      </c>
      <c r="H790" s="6">
        <f>SUBTOTAL(9,H789:H789)</f>
        <v>31.943000000000001</v>
      </c>
      <c r="I790" s="3">
        <v>0.53300000000000003</v>
      </c>
    </row>
    <row r="791" spans="1:9" ht="12" customHeight="1" x14ac:dyDescent="0.2">
      <c r="A791" s="4" t="s">
        <v>139</v>
      </c>
      <c r="B791" s="4" t="s">
        <v>251</v>
      </c>
      <c r="C791" s="4" t="s">
        <v>22</v>
      </c>
      <c r="D791" s="6">
        <v>26.253</v>
      </c>
      <c r="E791" s="3">
        <v>1</v>
      </c>
      <c r="F791" s="6">
        <v>26.253</v>
      </c>
      <c r="G791" s="3">
        <f>F791/($D791 + 0.000001)</f>
        <v>0.99999996190911655</v>
      </c>
      <c r="H791" s="6">
        <v>0</v>
      </c>
      <c r="I791" s="3">
        <f>H791/($D791 + 0.000001)</f>
        <v>0</v>
      </c>
    </row>
    <row r="792" spans="1:9" ht="24" customHeight="1" x14ac:dyDescent="0.2">
      <c r="A792" s="4" t="str">
        <f>A791</f>
        <v xml:space="preserve">NESTLE SA </v>
      </c>
      <c r="B792" s="4" t="str">
        <f>"Subtotal: " &amp;B791</f>
        <v xml:space="preserve">Subtotal: PURINA MUSE CAT FOOD-CANNED </v>
      </c>
      <c r="C792" s="4" t="s">
        <v>18</v>
      </c>
      <c r="D792" s="6">
        <f>SUBTOTAL(9,D791:D791)</f>
        <v>26.253</v>
      </c>
      <c r="E792" s="3">
        <v>1E-4</v>
      </c>
      <c r="F792" s="6">
        <f>SUBTOTAL(9,F791:F791)</f>
        <v>26.253</v>
      </c>
      <c r="G792" s="3">
        <v>1</v>
      </c>
      <c r="H792" s="6">
        <f>SUBTOTAL(9,H791:H791)</f>
        <v>0</v>
      </c>
      <c r="I792" s="3">
        <v>0</v>
      </c>
    </row>
    <row r="793" spans="1:9" ht="12" customHeight="1" x14ac:dyDescent="0.2">
      <c r="A793" s="4" t="s">
        <v>139</v>
      </c>
      <c r="B793" s="4" t="s">
        <v>252</v>
      </c>
      <c r="C793" s="4" t="s">
        <v>22</v>
      </c>
      <c r="D793" s="6">
        <v>26.253</v>
      </c>
      <c r="E793" s="3">
        <v>1</v>
      </c>
      <c r="F793" s="6">
        <v>26.253</v>
      </c>
      <c r="G793" s="3">
        <f>F793/($D793 + 0.000001)</f>
        <v>0.99999996190911655</v>
      </c>
      <c r="H793" s="6">
        <v>0</v>
      </c>
      <c r="I793" s="3">
        <f>H793/($D793 + 0.000001)</f>
        <v>0</v>
      </c>
    </row>
    <row r="794" spans="1:9" ht="24" customHeight="1" x14ac:dyDescent="0.2">
      <c r="A794" s="4" t="str">
        <f>A793</f>
        <v xml:space="preserve">NESTLE SA </v>
      </c>
      <c r="B794" s="4" t="str">
        <f>"Subtotal: " &amp;B793</f>
        <v xml:space="preserve">Subtotal: PURINA MUSE CAT FOOD-DRY </v>
      </c>
      <c r="C794" s="4" t="s">
        <v>18</v>
      </c>
      <c r="D794" s="6">
        <f>SUBTOTAL(9,D793:D793)</f>
        <v>26.253</v>
      </c>
      <c r="E794" s="3">
        <v>1E-4</v>
      </c>
      <c r="F794" s="6">
        <f>SUBTOTAL(9,F793:F793)</f>
        <v>26.253</v>
      </c>
      <c r="G794" s="3">
        <v>1</v>
      </c>
      <c r="H794" s="6">
        <f>SUBTOTAL(9,H793:H793)</f>
        <v>0</v>
      </c>
      <c r="I794" s="3">
        <v>0</v>
      </c>
    </row>
    <row r="795" spans="1:9" ht="12" customHeight="1" x14ac:dyDescent="0.2">
      <c r="A795" s="4" t="s">
        <v>139</v>
      </c>
      <c r="B795" s="4" t="s">
        <v>253</v>
      </c>
      <c r="C795" s="4" t="s">
        <v>22</v>
      </c>
      <c r="D795" s="6">
        <v>26.253</v>
      </c>
      <c r="E795" s="3">
        <v>1</v>
      </c>
      <c r="F795" s="6">
        <v>26.253</v>
      </c>
      <c r="G795" s="3">
        <f>F795/($D795 + 0.000001)</f>
        <v>0.99999996190911655</v>
      </c>
      <c r="H795" s="6">
        <v>0</v>
      </c>
      <c r="I795" s="3">
        <f>H795/($D795 + 0.000001)</f>
        <v>0</v>
      </c>
    </row>
    <row r="796" spans="1:9" ht="24" customHeight="1" x14ac:dyDescent="0.2">
      <c r="A796" s="4" t="str">
        <f>A795</f>
        <v xml:space="preserve">NESTLE SA </v>
      </c>
      <c r="B796" s="4" t="str">
        <f>"Subtotal: " &amp;B795</f>
        <v xml:space="preserve">Subtotal: PURINA MUSE CAT FOOD-MOIST </v>
      </c>
      <c r="C796" s="4" t="s">
        <v>18</v>
      </c>
      <c r="D796" s="6">
        <f>SUBTOTAL(9,D795:D795)</f>
        <v>26.253</v>
      </c>
      <c r="E796" s="3">
        <v>1E-4</v>
      </c>
      <c r="F796" s="6">
        <f>SUBTOTAL(9,F795:F795)</f>
        <v>26.253</v>
      </c>
      <c r="G796" s="3">
        <v>1</v>
      </c>
      <c r="H796" s="6">
        <f>SUBTOTAL(9,H795:H795)</f>
        <v>0</v>
      </c>
      <c r="I796" s="3">
        <v>0</v>
      </c>
    </row>
    <row r="797" spans="1:9" ht="12" customHeight="1" x14ac:dyDescent="0.2">
      <c r="A797" s="4" t="s">
        <v>139</v>
      </c>
      <c r="B797" s="4" t="s">
        <v>254</v>
      </c>
      <c r="C797" s="4" t="s">
        <v>22</v>
      </c>
      <c r="D797" s="6">
        <v>27.981000000000002</v>
      </c>
      <c r="E797" s="3">
        <v>1</v>
      </c>
      <c r="F797" s="6">
        <v>27.981000000000002</v>
      </c>
      <c r="G797" s="3">
        <f>F797/($D797 + 0.000001)</f>
        <v>0.99999996426146442</v>
      </c>
      <c r="H797" s="6">
        <v>0</v>
      </c>
      <c r="I797" s="3">
        <f>H797/($D797 + 0.000001)</f>
        <v>0</v>
      </c>
    </row>
    <row r="798" spans="1:9" ht="24" customHeight="1" x14ac:dyDescent="0.2">
      <c r="A798" s="4" t="str">
        <f>A797</f>
        <v xml:space="preserve">NESTLE SA </v>
      </c>
      <c r="B798" s="4" t="str">
        <f>"Subtotal: " &amp;B797</f>
        <v xml:space="preserve">Subtotal: PURINA ONE CAT FOOD-CANNED </v>
      </c>
      <c r="C798" s="4" t="s">
        <v>18</v>
      </c>
      <c r="D798" s="6">
        <f>SUBTOTAL(9,D797:D797)</f>
        <v>27.981000000000002</v>
      </c>
      <c r="E798" s="3">
        <v>1E-4</v>
      </c>
      <c r="F798" s="6">
        <f>SUBTOTAL(9,F797:F797)</f>
        <v>27.981000000000002</v>
      </c>
      <c r="G798" s="3">
        <v>1</v>
      </c>
      <c r="H798" s="6">
        <f>SUBTOTAL(9,H797:H797)</f>
        <v>0</v>
      </c>
      <c r="I798" s="3">
        <v>0</v>
      </c>
    </row>
    <row r="799" spans="1:9" ht="12" customHeight="1" x14ac:dyDescent="0.2">
      <c r="A799" s="4" t="s">
        <v>139</v>
      </c>
      <c r="B799" s="4" t="s">
        <v>255</v>
      </c>
      <c r="C799" s="4" t="s">
        <v>22</v>
      </c>
      <c r="D799" s="6">
        <v>130.07900000000001</v>
      </c>
      <c r="E799" s="3">
        <v>3.9E-2</v>
      </c>
      <c r="F799" s="6">
        <v>39.444000000000003</v>
      </c>
      <c r="G799" s="3">
        <f>F799/($D799 + 0.000001)</f>
        <v>0.30323111106918788</v>
      </c>
      <c r="H799" s="6">
        <v>90.635000000000005</v>
      </c>
      <c r="I799" s="3">
        <f>H799/($D799 + 0.000001)</f>
        <v>0.69676888124317626</v>
      </c>
    </row>
    <row r="800" spans="1:9" ht="12" customHeight="1" x14ac:dyDescent="0.2">
      <c r="A800" s="4" t="s">
        <v>139</v>
      </c>
      <c r="B800" s="4" t="s">
        <v>255</v>
      </c>
      <c r="C800" s="4" t="s">
        <v>39</v>
      </c>
      <c r="D800" s="6">
        <v>3155.7730000000001</v>
      </c>
      <c r="E800" s="3">
        <v>0.93600000000000005</v>
      </c>
      <c r="F800" s="6">
        <v>3155.7730000000001</v>
      </c>
      <c r="G800" s="3">
        <f>F800/($D800 + 0.000001)</f>
        <v>0.99999999968312048</v>
      </c>
      <c r="H800" s="6">
        <v>0</v>
      </c>
      <c r="I800" s="3">
        <f>H800/($D800 + 0.000001)</f>
        <v>0</v>
      </c>
    </row>
    <row r="801" spans="1:9" ht="12" customHeight="1" x14ac:dyDescent="0.2">
      <c r="A801" s="4" t="s">
        <v>139</v>
      </c>
      <c r="B801" s="4" t="s">
        <v>255</v>
      </c>
      <c r="C801" s="4" t="s">
        <v>24</v>
      </c>
      <c r="D801" s="6">
        <v>85.635000000000005</v>
      </c>
      <c r="E801" s="3">
        <v>2.5000000000000001E-2</v>
      </c>
      <c r="F801" s="6">
        <v>85.02</v>
      </c>
      <c r="G801" s="3">
        <f>F801/($D801 + 0.000001)</f>
        <v>0.99281834538660185</v>
      </c>
      <c r="H801" s="6">
        <v>0.61499999999999999</v>
      </c>
      <c r="I801" s="3">
        <f>H801/($D801 + 0.000001)</f>
        <v>7.1816429359299007E-3</v>
      </c>
    </row>
    <row r="802" spans="1:9" ht="12" customHeight="1" x14ac:dyDescent="0.2">
      <c r="A802" s="4" t="s">
        <v>139</v>
      </c>
      <c r="B802" s="4" t="s">
        <v>255</v>
      </c>
      <c r="C802" s="4" t="s">
        <v>17</v>
      </c>
      <c r="D802" s="6">
        <v>2.9000000000000001E-2</v>
      </c>
      <c r="E802" s="3">
        <v>1E-4</v>
      </c>
      <c r="F802" s="6">
        <v>2.9000000000000001E-2</v>
      </c>
      <c r="G802" s="3">
        <f>F802/($D802 + 0.000001)</f>
        <v>0.99996551843039894</v>
      </c>
      <c r="H802" s="6">
        <v>0</v>
      </c>
      <c r="I802" s="3">
        <f>H802/($D802 + 0.000001)</f>
        <v>0</v>
      </c>
    </row>
    <row r="803" spans="1:9" ht="24" customHeight="1" x14ac:dyDescent="0.2">
      <c r="A803" s="4" t="str">
        <f>A802</f>
        <v xml:space="preserve">NESTLE SA </v>
      </c>
      <c r="B803" s="4" t="str">
        <f>"Subtotal: " &amp;B802</f>
        <v xml:space="preserve">Subtotal: PURINA ONE CAT FOOD-DRY </v>
      </c>
      <c r="C803" s="4" t="s">
        <v>18</v>
      </c>
      <c r="D803" s="6">
        <f>SUBTOTAL(9,D799:D802)</f>
        <v>3371.5160000000005</v>
      </c>
      <c r="E803" s="3">
        <v>1.4E-2</v>
      </c>
      <c r="F803" s="6">
        <f>SUBTOTAL(9,F799:F802)</f>
        <v>3280.2660000000001</v>
      </c>
      <c r="G803" s="3">
        <v>0.97299999999999998</v>
      </c>
      <c r="H803" s="6">
        <f>SUBTOTAL(9,H799:H802)</f>
        <v>91.25</v>
      </c>
      <c r="I803" s="3">
        <v>2.7E-2</v>
      </c>
    </row>
    <row r="804" spans="1:9" ht="12" customHeight="1" x14ac:dyDescent="0.2">
      <c r="A804" s="4" t="s">
        <v>139</v>
      </c>
      <c r="B804" s="4" t="s">
        <v>256</v>
      </c>
      <c r="C804" s="4" t="s">
        <v>31</v>
      </c>
      <c r="D804" s="6">
        <v>84.759</v>
      </c>
      <c r="E804" s="3">
        <v>1</v>
      </c>
      <c r="F804" s="6">
        <v>82.954999999999998</v>
      </c>
      <c r="G804" s="3">
        <f>F804/($D804 + 0.000001)</f>
        <v>0.97871611299430017</v>
      </c>
      <c r="H804" s="6">
        <v>1.804</v>
      </c>
      <c r="I804" s="3">
        <f>H804/($D804 + 0.000001)</f>
        <v>2.1283875207542855E-2</v>
      </c>
    </row>
    <row r="805" spans="1:9" ht="24" customHeight="1" x14ac:dyDescent="0.2">
      <c r="A805" s="4" t="str">
        <f>A804</f>
        <v xml:space="preserve">NESTLE SA </v>
      </c>
      <c r="B805" s="4" t="str">
        <f>"Subtotal: " &amp;B804</f>
        <v xml:space="preserve">Subtotal: PURINA ONE CAT FOODS </v>
      </c>
      <c r="C805" s="4" t="s">
        <v>18</v>
      </c>
      <c r="D805" s="6">
        <f>SUBTOTAL(9,D804:D804)</f>
        <v>84.759</v>
      </c>
      <c r="E805" s="3">
        <v>1E-4</v>
      </c>
      <c r="F805" s="6">
        <f>SUBTOTAL(9,F804:F804)</f>
        <v>82.954999999999998</v>
      </c>
      <c r="G805" s="3">
        <v>0.97899999999999998</v>
      </c>
      <c r="H805" s="6">
        <f>SUBTOTAL(9,H804:H804)</f>
        <v>1.804</v>
      </c>
      <c r="I805" s="3">
        <v>2.1000000000000001E-2</v>
      </c>
    </row>
    <row r="806" spans="1:9" ht="12" customHeight="1" x14ac:dyDescent="0.2">
      <c r="A806" s="4" t="s">
        <v>139</v>
      </c>
      <c r="B806" s="4" t="s">
        <v>257</v>
      </c>
      <c r="C806" s="4" t="s">
        <v>22</v>
      </c>
      <c r="D806" s="6">
        <v>59.923999999999999</v>
      </c>
      <c r="E806" s="3">
        <v>1</v>
      </c>
      <c r="F806" s="6">
        <v>27.981000000000002</v>
      </c>
      <c r="G806" s="3">
        <f>F806/($D806 + 0.000001)</f>
        <v>0.46694145138940246</v>
      </c>
      <c r="H806" s="6">
        <v>31.943000000000001</v>
      </c>
      <c r="I806" s="3">
        <f>H806/($D806 + 0.000001)</f>
        <v>0.5330585319227934</v>
      </c>
    </row>
    <row r="807" spans="1:9" ht="24" customHeight="1" x14ac:dyDescent="0.2">
      <c r="A807" s="4" t="str">
        <f>A806</f>
        <v xml:space="preserve">NESTLE SA </v>
      </c>
      <c r="B807" s="4" t="str">
        <f>"Subtotal: " &amp;B806</f>
        <v xml:space="preserve">Subtotal: PURINA ONE DOG FOOD-CANNED </v>
      </c>
      <c r="C807" s="4" t="s">
        <v>18</v>
      </c>
      <c r="D807" s="6">
        <f>SUBTOTAL(9,D806:D806)</f>
        <v>59.923999999999999</v>
      </c>
      <c r="E807" s="3">
        <v>1E-4</v>
      </c>
      <c r="F807" s="6">
        <f>SUBTOTAL(9,F806:F806)</f>
        <v>27.981000000000002</v>
      </c>
      <c r="G807" s="3">
        <v>0.46700000000000003</v>
      </c>
      <c r="H807" s="6">
        <f>SUBTOTAL(9,H806:H806)</f>
        <v>31.943000000000001</v>
      </c>
      <c r="I807" s="3">
        <v>0.53300000000000003</v>
      </c>
    </row>
    <row r="808" spans="1:9" ht="12" customHeight="1" x14ac:dyDescent="0.2">
      <c r="A808" s="4" t="s">
        <v>139</v>
      </c>
      <c r="B808" s="4" t="s">
        <v>258</v>
      </c>
      <c r="C808" s="4" t="s">
        <v>29</v>
      </c>
      <c r="D808" s="6">
        <v>2192.942</v>
      </c>
      <c r="E808" s="3">
        <v>0.432</v>
      </c>
      <c r="F808" s="6">
        <v>1625.722</v>
      </c>
      <c r="G808" s="3">
        <f>F808/($D808 + 0.000001)</f>
        <v>0.74134290795591362</v>
      </c>
      <c r="H808" s="6">
        <v>567.22</v>
      </c>
      <c r="I808" s="3">
        <f>H808/($D808 + 0.000001)</f>
        <v>0.25865709158807798</v>
      </c>
    </row>
    <row r="809" spans="1:9" ht="12" customHeight="1" x14ac:dyDescent="0.2">
      <c r="A809" s="4" t="s">
        <v>139</v>
      </c>
      <c r="B809" s="4" t="s">
        <v>258</v>
      </c>
      <c r="C809" s="4" t="s">
        <v>22</v>
      </c>
      <c r="D809" s="6">
        <v>73.960999999999999</v>
      </c>
      <c r="E809" s="3">
        <v>1.4999999999999999E-2</v>
      </c>
      <c r="F809" s="6">
        <v>42.018000000000001</v>
      </c>
      <c r="G809" s="3">
        <f>F809/($D809 + 0.000001)</f>
        <v>0.56811021257000027</v>
      </c>
      <c r="H809" s="6">
        <v>31.943000000000001</v>
      </c>
      <c r="I809" s="3">
        <f>H809/($D809 + 0.000001)</f>
        <v>0.43188977390936073</v>
      </c>
    </row>
    <row r="810" spans="1:9" ht="12" customHeight="1" x14ac:dyDescent="0.2">
      <c r="A810" s="4" t="s">
        <v>139</v>
      </c>
      <c r="B810" s="4" t="s">
        <v>258</v>
      </c>
      <c r="C810" s="4" t="s">
        <v>30</v>
      </c>
      <c r="D810" s="6">
        <v>1465.9</v>
      </c>
      <c r="E810" s="3">
        <v>0.28899999999999998</v>
      </c>
      <c r="F810" s="6">
        <v>869.2</v>
      </c>
      <c r="G810" s="3">
        <f>F810/($D810 + 0.000001)</f>
        <v>0.59294631244085794</v>
      </c>
      <c r="H810" s="6">
        <v>596.70000000000005</v>
      </c>
      <c r="I810" s="3">
        <f>H810/($D810 + 0.000001)</f>
        <v>0.40705368687696725</v>
      </c>
    </row>
    <row r="811" spans="1:9" ht="12" customHeight="1" x14ac:dyDescent="0.2">
      <c r="A811" s="4" t="s">
        <v>139</v>
      </c>
      <c r="B811" s="4" t="s">
        <v>258</v>
      </c>
      <c r="C811" s="4" t="s">
        <v>17</v>
      </c>
      <c r="D811" s="6">
        <v>853.35500000000002</v>
      </c>
      <c r="E811" s="3">
        <v>0.16800000000000001</v>
      </c>
      <c r="F811" s="6">
        <v>686.50800000000004</v>
      </c>
      <c r="G811" s="3">
        <f>F811/($D811 + 0.000001)</f>
        <v>0.80448113527842324</v>
      </c>
      <c r="H811" s="6">
        <v>166.84700000000001</v>
      </c>
      <c r="I811" s="3">
        <f>H811/($D811 + 0.000001)</f>
        <v>0.19551886354973153</v>
      </c>
    </row>
    <row r="812" spans="1:9" ht="12" customHeight="1" x14ac:dyDescent="0.2">
      <c r="A812" s="4" t="s">
        <v>139</v>
      </c>
      <c r="B812" s="4" t="s">
        <v>258</v>
      </c>
      <c r="C812" s="4" t="s">
        <v>34</v>
      </c>
      <c r="D812" s="6">
        <v>489.346</v>
      </c>
      <c r="E812" s="3">
        <v>9.6000000000000002E-2</v>
      </c>
      <c r="F812" s="6">
        <v>412.71499999999997</v>
      </c>
      <c r="G812" s="3">
        <f>F812/($D812 + 0.000001)</f>
        <v>0.84340119088865295</v>
      </c>
      <c r="H812" s="6">
        <v>76.631</v>
      </c>
      <c r="I812" s="3">
        <f>H812/($D812 + 0.000001)</f>
        <v>0.15659880706780313</v>
      </c>
    </row>
    <row r="813" spans="1:9" ht="24" customHeight="1" x14ac:dyDescent="0.2">
      <c r="A813" s="4" t="str">
        <f>A812</f>
        <v xml:space="preserve">NESTLE SA </v>
      </c>
      <c r="B813" s="4" t="str">
        <f>"Subtotal: " &amp;B812</f>
        <v xml:space="preserve">Subtotal: PURINA ONE DOG FOOD-DRY </v>
      </c>
      <c r="C813" s="4" t="s">
        <v>18</v>
      </c>
      <c r="D813" s="6">
        <f>SUBTOTAL(9,D808:D812)</f>
        <v>5075.503999999999</v>
      </c>
      <c r="E813" s="3">
        <v>2.1999999999999999E-2</v>
      </c>
      <c r="F813" s="6">
        <f>SUBTOTAL(9,F808:F812)</f>
        <v>3636.1630000000005</v>
      </c>
      <c r="G813" s="3">
        <v>0.71599999999999997</v>
      </c>
      <c r="H813" s="6">
        <f>SUBTOTAL(9,H808:H812)</f>
        <v>1439.3410000000001</v>
      </c>
      <c r="I813" s="3">
        <v>0.28399999999999997</v>
      </c>
    </row>
    <row r="814" spans="1:9" ht="12" customHeight="1" x14ac:dyDescent="0.2">
      <c r="A814" s="4" t="s">
        <v>139</v>
      </c>
      <c r="B814" s="4" t="s">
        <v>259</v>
      </c>
      <c r="C814" s="4" t="s">
        <v>24</v>
      </c>
      <c r="D814" s="6">
        <v>48.915999999999997</v>
      </c>
      <c r="E814" s="3">
        <v>1</v>
      </c>
      <c r="F814" s="6">
        <v>48.232999999999997</v>
      </c>
      <c r="G814" s="3">
        <f>F814/($D814 + 0.000001)</f>
        <v>0.98603726825502358</v>
      </c>
      <c r="H814" s="6">
        <v>0.68300000000000005</v>
      </c>
      <c r="I814" s="3">
        <f>H814/($D814 + 0.000001)</f>
        <v>1.396271130176811E-2</v>
      </c>
    </row>
    <row r="815" spans="1:9" ht="24" customHeight="1" x14ac:dyDescent="0.2">
      <c r="A815" s="4" t="str">
        <f>A814</f>
        <v xml:space="preserve">NESTLE SA </v>
      </c>
      <c r="B815" s="4" t="str">
        <f>"Subtotal: " &amp;B814</f>
        <v xml:space="preserve">Subtotal: PURINA ONE PET FOODS </v>
      </c>
      <c r="C815" s="4" t="s">
        <v>18</v>
      </c>
      <c r="D815" s="6">
        <f>SUBTOTAL(9,D814:D814)</f>
        <v>48.915999999999997</v>
      </c>
      <c r="E815" s="3">
        <v>1E-4</v>
      </c>
      <c r="F815" s="6">
        <f>SUBTOTAL(9,F814:F814)</f>
        <v>48.232999999999997</v>
      </c>
      <c r="G815" s="3">
        <v>0.98599999999999999</v>
      </c>
      <c r="H815" s="6">
        <f>SUBTOTAL(9,H814:H814)</f>
        <v>0.68300000000000005</v>
      </c>
      <c r="I815" s="3">
        <v>1.4E-2</v>
      </c>
    </row>
    <row r="816" spans="1:9" ht="12" customHeight="1" x14ac:dyDescent="0.2">
      <c r="A816" s="4" t="s">
        <v>139</v>
      </c>
      <c r="B816" s="4" t="s">
        <v>260</v>
      </c>
      <c r="C816" s="4" t="s">
        <v>29</v>
      </c>
      <c r="D816" s="6">
        <v>325.16800000000001</v>
      </c>
      <c r="E816" s="3">
        <v>0.69699999999999995</v>
      </c>
      <c r="F816" s="6">
        <v>112.166</v>
      </c>
      <c r="G816" s="3">
        <f t="shared" ref="G816:G822" si="50">F816/($D816 + 0.000001)</f>
        <v>0.34494784128528072</v>
      </c>
      <c r="H816" s="6">
        <v>213.00200000000001</v>
      </c>
      <c r="I816" s="3">
        <f t="shared" ref="I816:I822" si="51">H816/($D816 + 0.000001)</f>
        <v>0.6550521556393859</v>
      </c>
    </row>
    <row r="817" spans="1:9" ht="12" customHeight="1" x14ac:dyDescent="0.2">
      <c r="A817" s="4" t="s">
        <v>139</v>
      </c>
      <c r="B817" s="4" t="s">
        <v>260</v>
      </c>
      <c r="C817" s="4" t="s">
        <v>22</v>
      </c>
      <c r="D817" s="6">
        <v>13.426</v>
      </c>
      <c r="E817" s="3">
        <v>2.9000000000000001E-2</v>
      </c>
      <c r="F817" s="6">
        <v>0</v>
      </c>
      <c r="G817" s="3">
        <f t="shared" si="50"/>
        <v>0</v>
      </c>
      <c r="H817" s="6">
        <v>13.426</v>
      </c>
      <c r="I817" s="3">
        <f t="shared" si="51"/>
        <v>0.99999992551765793</v>
      </c>
    </row>
    <row r="818" spans="1:9" ht="12" customHeight="1" x14ac:dyDescent="0.2">
      <c r="A818" s="4" t="s">
        <v>139</v>
      </c>
      <c r="B818" s="4" t="s">
        <v>260</v>
      </c>
      <c r="C818" s="4" t="s">
        <v>44</v>
      </c>
      <c r="D818" s="6">
        <v>0.152</v>
      </c>
      <c r="E818" s="3">
        <v>1E-4</v>
      </c>
      <c r="F818" s="6">
        <v>0</v>
      </c>
      <c r="G818" s="3">
        <f t="shared" si="50"/>
        <v>0</v>
      </c>
      <c r="H818" s="6">
        <v>0.152</v>
      </c>
      <c r="I818" s="3">
        <f t="shared" si="51"/>
        <v>0.99999342109591383</v>
      </c>
    </row>
    <row r="819" spans="1:9" ht="12" customHeight="1" x14ac:dyDescent="0.2">
      <c r="A819" s="4" t="s">
        <v>139</v>
      </c>
      <c r="B819" s="4" t="s">
        <v>260</v>
      </c>
      <c r="C819" s="4" t="s">
        <v>30</v>
      </c>
      <c r="D819" s="6">
        <v>84</v>
      </c>
      <c r="E819" s="3">
        <v>0.18</v>
      </c>
      <c r="F819" s="6">
        <v>64</v>
      </c>
      <c r="G819" s="3">
        <f t="shared" si="50"/>
        <v>0.76190475283446724</v>
      </c>
      <c r="H819" s="6">
        <v>20</v>
      </c>
      <c r="I819" s="3">
        <f t="shared" si="51"/>
        <v>0.238095235260771</v>
      </c>
    </row>
    <row r="820" spans="1:9" ht="12" customHeight="1" x14ac:dyDescent="0.2">
      <c r="A820" s="4" t="s">
        <v>139</v>
      </c>
      <c r="B820" s="4" t="s">
        <v>260</v>
      </c>
      <c r="C820" s="4" t="s">
        <v>31</v>
      </c>
      <c r="D820" s="6">
        <v>25.577999999999999</v>
      </c>
      <c r="E820" s="3">
        <v>5.5E-2</v>
      </c>
      <c r="F820" s="6">
        <v>20.649000000000001</v>
      </c>
      <c r="G820" s="3">
        <f t="shared" si="50"/>
        <v>0.8072953003637775</v>
      </c>
      <c r="H820" s="6">
        <v>4.9290000000000003</v>
      </c>
      <c r="I820" s="3">
        <f t="shared" si="51"/>
        <v>0.19270466054012589</v>
      </c>
    </row>
    <row r="821" spans="1:9" ht="12" customHeight="1" x14ac:dyDescent="0.2">
      <c r="A821" s="4" t="s">
        <v>139</v>
      </c>
      <c r="B821" s="4" t="s">
        <v>260</v>
      </c>
      <c r="C821" s="4" t="s">
        <v>24</v>
      </c>
      <c r="D821" s="6">
        <v>16.413</v>
      </c>
      <c r="E821" s="3">
        <v>3.5000000000000003E-2</v>
      </c>
      <c r="F821" s="6">
        <v>14.598000000000001</v>
      </c>
      <c r="G821" s="3">
        <f t="shared" si="50"/>
        <v>0.88941687141796921</v>
      </c>
      <c r="H821" s="6">
        <v>1.8149999999999999</v>
      </c>
      <c r="I821" s="3">
        <f t="shared" si="51"/>
        <v>0.11058306765472078</v>
      </c>
    </row>
    <row r="822" spans="1:9" ht="12" customHeight="1" x14ac:dyDescent="0.2">
      <c r="A822" s="4" t="s">
        <v>139</v>
      </c>
      <c r="B822" s="4" t="s">
        <v>260</v>
      </c>
      <c r="C822" s="4" t="s">
        <v>17</v>
      </c>
      <c r="D822" s="6">
        <v>1.546</v>
      </c>
      <c r="E822" s="3">
        <v>3.0000000000000001E-3</v>
      </c>
      <c r="F822" s="6">
        <v>0.27700000000000002</v>
      </c>
      <c r="G822" s="3">
        <f t="shared" si="50"/>
        <v>0.17917194102720505</v>
      </c>
      <c r="H822" s="6">
        <v>1.2689999999999999</v>
      </c>
      <c r="I822" s="3">
        <f t="shared" si="51"/>
        <v>0.82082741214268296</v>
      </c>
    </row>
    <row r="823" spans="1:9" ht="24" customHeight="1" x14ac:dyDescent="0.2">
      <c r="A823" s="4" t="str">
        <f>A822</f>
        <v xml:space="preserve">NESTLE SA </v>
      </c>
      <c r="B823" s="4" t="str">
        <f>"Subtotal: " &amp;B822</f>
        <v xml:space="preserve">Subtotal: PURINA PET FOODS </v>
      </c>
      <c r="C823" s="4" t="s">
        <v>18</v>
      </c>
      <c r="D823" s="6">
        <f>SUBTOTAL(9,D816:D822)</f>
        <v>466.28299999999996</v>
      </c>
      <c r="E823" s="3">
        <v>2E-3</v>
      </c>
      <c r="F823" s="6">
        <f>SUBTOTAL(9,F816:F822)</f>
        <v>211.69</v>
      </c>
      <c r="G823" s="3">
        <v>0.45400000000000001</v>
      </c>
      <c r="H823" s="6">
        <f>SUBTOTAL(9,H816:H822)</f>
        <v>254.59299999999999</v>
      </c>
      <c r="I823" s="3">
        <v>0.54600000000000004</v>
      </c>
    </row>
    <row r="824" spans="1:9" ht="12" customHeight="1" x14ac:dyDescent="0.2">
      <c r="A824" s="4" t="s">
        <v>139</v>
      </c>
      <c r="B824" s="4" t="s">
        <v>261</v>
      </c>
      <c r="C824" s="4" t="s">
        <v>22</v>
      </c>
      <c r="D824" s="6">
        <v>84.768000000000001</v>
      </c>
      <c r="E824" s="3">
        <v>0.997</v>
      </c>
      <c r="F824" s="6">
        <v>0</v>
      </c>
      <c r="G824" s="3">
        <f>F824/($D824 + 0.000001)</f>
        <v>0</v>
      </c>
      <c r="H824" s="6">
        <v>84.768000000000001</v>
      </c>
      <c r="I824" s="3">
        <f>H824/($D824 + 0.000001)</f>
        <v>0.99999998820309566</v>
      </c>
    </row>
    <row r="825" spans="1:9" ht="12" customHeight="1" x14ac:dyDescent="0.2">
      <c r="A825" s="4" t="s">
        <v>139</v>
      </c>
      <c r="B825" s="4" t="s">
        <v>261</v>
      </c>
      <c r="C825" s="4" t="s">
        <v>31</v>
      </c>
      <c r="D825" s="6">
        <v>0.26800000000000002</v>
      </c>
      <c r="E825" s="3">
        <v>3.0000000000000001E-3</v>
      </c>
      <c r="F825" s="6">
        <v>0.26800000000000002</v>
      </c>
      <c r="G825" s="3">
        <f>F825/($D825 + 0.000001)</f>
        <v>0.9999962686706394</v>
      </c>
      <c r="H825" s="6">
        <v>0</v>
      </c>
      <c r="I825" s="3">
        <f>H825/($D825 + 0.000001)</f>
        <v>0</v>
      </c>
    </row>
    <row r="826" spans="1:9" ht="24" customHeight="1" x14ac:dyDescent="0.2">
      <c r="A826" s="4" t="str">
        <f>A825</f>
        <v xml:space="preserve">NESTLE SA </v>
      </c>
      <c r="B826" s="4" t="str">
        <f>"Subtotal: " &amp;B825</f>
        <v xml:space="preserve">Subtotal: PURINA PET SUPLS </v>
      </c>
      <c r="C826" s="4" t="s">
        <v>18</v>
      </c>
      <c r="D826" s="6">
        <f>SUBTOTAL(9,D824:D825)</f>
        <v>85.036000000000001</v>
      </c>
      <c r="E826" s="3">
        <v>1E-4</v>
      </c>
      <c r="F826" s="6">
        <f>SUBTOTAL(9,F824:F825)</f>
        <v>0.26800000000000002</v>
      </c>
      <c r="G826" s="3">
        <v>3.0000000000000001E-3</v>
      </c>
      <c r="H826" s="6">
        <f>SUBTOTAL(9,H824:H825)</f>
        <v>84.768000000000001</v>
      </c>
      <c r="I826" s="3">
        <v>0.997</v>
      </c>
    </row>
    <row r="827" spans="1:9" ht="12" customHeight="1" x14ac:dyDescent="0.2">
      <c r="A827" s="4" t="s">
        <v>139</v>
      </c>
      <c r="B827" s="4" t="s">
        <v>262</v>
      </c>
      <c r="C827" s="4" t="s">
        <v>22</v>
      </c>
      <c r="D827" s="6">
        <v>42.654000000000003</v>
      </c>
      <c r="E827" s="3">
        <v>1</v>
      </c>
      <c r="F827" s="6">
        <v>42.654000000000003</v>
      </c>
      <c r="G827" s="3">
        <f>F827/($D827 + 0.000001)</f>
        <v>0.99999997655554052</v>
      </c>
      <c r="H827" s="6">
        <v>0</v>
      </c>
      <c r="I827" s="3">
        <f>H827/($D827 + 0.000001)</f>
        <v>0</v>
      </c>
    </row>
    <row r="828" spans="1:9" ht="24" customHeight="1" x14ac:dyDescent="0.2">
      <c r="A828" s="4" t="str">
        <f>A827</f>
        <v xml:space="preserve">NESTLE SA </v>
      </c>
      <c r="B828" s="4" t="str">
        <f>"Subtotal: " &amp;B827</f>
        <v xml:space="preserve">Subtotal: PURINA PRO PLAN CAT FOOD-CANNED </v>
      </c>
      <c r="C828" s="4" t="s">
        <v>18</v>
      </c>
      <c r="D828" s="6">
        <f>SUBTOTAL(9,D827:D827)</f>
        <v>42.654000000000003</v>
      </c>
      <c r="E828" s="3">
        <v>1E-4</v>
      </c>
      <c r="F828" s="6">
        <f>SUBTOTAL(9,F827:F827)</f>
        <v>42.654000000000003</v>
      </c>
      <c r="G828" s="3">
        <v>1</v>
      </c>
      <c r="H828" s="6">
        <f>SUBTOTAL(9,H827:H827)</f>
        <v>0</v>
      </c>
      <c r="I828" s="3">
        <v>0</v>
      </c>
    </row>
    <row r="829" spans="1:9" ht="12" customHeight="1" x14ac:dyDescent="0.2">
      <c r="A829" s="4" t="s">
        <v>139</v>
      </c>
      <c r="B829" s="4" t="s">
        <v>263</v>
      </c>
      <c r="C829" s="4" t="s">
        <v>29</v>
      </c>
      <c r="D829" s="6">
        <v>23.015999999999998</v>
      </c>
      <c r="E829" s="3">
        <v>0.01</v>
      </c>
      <c r="F829" s="6">
        <v>23.015999999999998</v>
      </c>
      <c r="G829" s="3">
        <f>F829/($D829 + 0.000001)</f>
        <v>0.99999995655196572</v>
      </c>
      <c r="H829" s="6">
        <v>0</v>
      </c>
      <c r="I829" s="3">
        <f>H829/($D829 + 0.000001)</f>
        <v>0</v>
      </c>
    </row>
    <row r="830" spans="1:9" ht="12" customHeight="1" x14ac:dyDescent="0.2">
      <c r="A830" s="4" t="s">
        <v>139</v>
      </c>
      <c r="B830" s="4" t="s">
        <v>263</v>
      </c>
      <c r="C830" s="4" t="s">
        <v>22</v>
      </c>
      <c r="D830" s="6">
        <v>42.654000000000003</v>
      </c>
      <c r="E830" s="3">
        <v>1.9E-2</v>
      </c>
      <c r="F830" s="6">
        <v>42.654000000000003</v>
      </c>
      <c r="G830" s="3">
        <f>F830/($D830 + 0.000001)</f>
        <v>0.99999997655554052</v>
      </c>
      <c r="H830" s="6">
        <v>0</v>
      </c>
      <c r="I830" s="3">
        <f>H830/($D830 + 0.000001)</f>
        <v>0</v>
      </c>
    </row>
    <row r="831" spans="1:9" ht="12" customHeight="1" x14ac:dyDescent="0.2">
      <c r="A831" s="4" t="s">
        <v>139</v>
      </c>
      <c r="B831" s="4" t="s">
        <v>263</v>
      </c>
      <c r="C831" s="4" t="s">
        <v>39</v>
      </c>
      <c r="D831" s="6">
        <v>2155.8150000000001</v>
      </c>
      <c r="E831" s="3">
        <v>0.97</v>
      </c>
      <c r="F831" s="6">
        <v>0</v>
      </c>
      <c r="G831" s="3">
        <f>F831/($D831 + 0.000001)</f>
        <v>0</v>
      </c>
      <c r="H831" s="6">
        <v>2155.8150000000001</v>
      </c>
      <c r="I831" s="3">
        <f>H831/($D831 + 0.000001)</f>
        <v>0.99999999953613838</v>
      </c>
    </row>
    <row r="832" spans="1:9" ht="24" customHeight="1" x14ac:dyDescent="0.2">
      <c r="A832" s="4" t="str">
        <f>A831</f>
        <v xml:space="preserve">NESTLE SA </v>
      </c>
      <c r="B832" s="4" t="str">
        <f>"Subtotal: " &amp;B831</f>
        <v xml:space="preserve">Subtotal: PURINA PRO PLAN CAT FOOD-DRY </v>
      </c>
      <c r="C832" s="4" t="s">
        <v>18</v>
      </c>
      <c r="D832" s="6">
        <f>SUBTOTAL(9,D829:D831)</f>
        <v>2221.4850000000001</v>
      </c>
      <c r="E832" s="3">
        <v>8.9999999999999993E-3</v>
      </c>
      <c r="F832" s="6">
        <f>SUBTOTAL(9,F829:F831)</f>
        <v>65.67</v>
      </c>
      <c r="G832" s="3">
        <v>0.03</v>
      </c>
      <c r="H832" s="6">
        <f>SUBTOTAL(9,H829:H831)</f>
        <v>2155.8150000000001</v>
      </c>
      <c r="I832" s="3">
        <v>0.97</v>
      </c>
    </row>
    <row r="833" spans="1:9" ht="12" customHeight="1" x14ac:dyDescent="0.2">
      <c r="A833" s="4" t="s">
        <v>139</v>
      </c>
      <c r="B833" s="4" t="s">
        <v>264</v>
      </c>
      <c r="C833" s="4" t="s">
        <v>17</v>
      </c>
      <c r="D833" s="6">
        <v>0.71899999999999997</v>
      </c>
      <c r="E833" s="3">
        <v>1</v>
      </c>
      <c r="F833" s="6">
        <v>0</v>
      </c>
      <c r="G833" s="3">
        <f>F833/($D833 + 0.000001)</f>
        <v>0</v>
      </c>
      <c r="H833" s="6">
        <v>0.71899999999999997</v>
      </c>
      <c r="I833" s="3">
        <f>H833/($D833 + 0.000001)</f>
        <v>0.9999986091813502</v>
      </c>
    </row>
    <row r="834" spans="1:9" ht="24" customHeight="1" x14ac:dyDescent="0.2">
      <c r="A834" s="4" t="str">
        <f>A833</f>
        <v xml:space="preserve">NESTLE SA </v>
      </c>
      <c r="B834" s="4" t="str">
        <f>"Subtotal: " &amp;B833</f>
        <v xml:space="preserve">Subtotal: PURINA PRO PLAN CAT FOODS </v>
      </c>
      <c r="C834" s="4" t="s">
        <v>18</v>
      </c>
      <c r="D834" s="6">
        <f>SUBTOTAL(9,D833:D833)</f>
        <v>0.71899999999999997</v>
      </c>
      <c r="E834" s="3">
        <v>1E-4</v>
      </c>
      <c r="F834" s="6">
        <f>SUBTOTAL(9,F833:F833)</f>
        <v>0</v>
      </c>
      <c r="G834" s="3">
        <v>0</v>
      </c>
      <c r="H834" s="6">
        <f>SUBTOTAL(9,H833:H833)</f>
        <v>0.71899999999999997</v>
      </c>
      <c r="I834" s="3">
        <v>1</v>
      </c>
    </row>
    <row r="835" spans="1:9" ht="12" customHeight="1" x14ac:dyDescent="0.2">
      <c r="A835" s="4" t="s">
        <v>139</v>
      </c>
      <c r="B835" s="4" t="s">
        <v>265</v>
      </c>
      <c r="C835" s="4" t="s">
        <v>22</v>
      </c>
      <c r="D835" s="6">
        <v>23.614000000000001</v>
      </c>
      <c r="E835" s="3">
        <v>1</v>
      </c>
      <c r="F835" s="6">
        <v>23.614000000000001</v>
      </c>
      <c r="G835" s="3">
        <f>F835/($D835 + 0.000001)</f>
        <v>0.99999995765224192</v>
      </c>
      <c r="H835" s="6">
        <v>0</v>
      </c>
      <c r="I835" s="3">
        <f>H835/($D835 + 0.000001)</f>
        <v>0</v>
      </c>
    </row>
    <row r="836" spans="1:9" ht="24" customHeight="1" x14ac:dyDescent="0.2">
      <c r="A836" s="4" t="str">
        <f>A835</f>
        <v xml:space="preserve">NESTLE SA </v>
      </c>
      <c r="B836" s="4" t="str">
        <f>"Subtotal: " &amp;B835</f>
        <v xml:space="preserve">Subtotal: PURINA PRO PLAN DOG FOOD-CANNED </v>
      </c>
      <c r="C836" s="4" t="s">
        <v>18</v>
      </c>
      <c r="D836" s="6">
        <f>SUBTOTAL(9,D835:D835)</f>
        <v>23.614000000000001</v>
      </c>
      <c r="E836" s="3">
        <v>1E-4</v>
      </c>
      <c r="F836" s="6">
        <f>SUBTOTAL(9,F835:F835)</f>
        <v>23.614000000000001</v>
      </c>
      <c r="G836" s="3">
        <v>1</v>
      </c>
      <c r="H836" s="6">
        <f>SUBTOTAL(9,H835:H835)</f>
        <v>0</v>
      </c>
      <c r="I836" s="3">
        <v>0</v>
      </c>
    </row>
    <row r="837" spans="1:9" ht="12" customHeight="1" x14ac:dyDescent="0.2">
      <c r="A837" s="4" t="s">
        <v>139</v>
      </c>
      <c r="B837" s="4" t="s">
        <v>266</v>
      </c>
      <c r="C837" s="4" t="s">
        <v>29</v>
      </c>
      <c r="D837" s="6">
        <v>1402.508</v>
      </c>
      <c r="E837" s="3">
        <v>0.20499999999999999</v>
      </c>
      <c r="F837" s="6">
        <v>897.49300000000005</v>
      </c>
      <c r="G837" s="3">
        <f t="shared" ref="G837:G842" si="52">F837/($D837 + 0.000001)</f>
        <v>0.63992005704072985</v>
      </c>
      <c r="H837" s="6">
        <v>505.01499999999999</v>
      </c>
      <c r="I837" s="3">
        <f t="shared" ref="I837:I842" si="53">H837/($D837 + 0.000001)</f>
        <v>0.36007994224626166</v>
      </c>
    </row>
    <row r="838" spans="1:9" ht="12" customHeight="1" x14ac:dyDescent="0.2">
      <c r="A838" s="4" t="s">
        <v>139</v>
      </c>
      <c r="B838" s="4" t="s">
        <v>266</v>
      </c>
      <c r="C838" s="4" t="s">
        <v>22</v>
      </c>
      <c r="D838" s="6">
        <v>23.614000000000001</v>
      </c>
      <c r="E838" s="3">
        <v>3.0000000000000001E-3</v>
      </c>
      <c r="F838" s="6">
        <v>23.614000000000001</v>
      </c>
      <c r="G838" s="3">
        <f t="shared" si="52"/>
        <v>0.99999995765224192</v>
      </c>
      <c r="H838" s="6">
        <v>0</v>
      </c>
      <c r="I838" s="3">
        <f t="shared" si="53"/>
        <v>0</v>
      </c>
    </row>
    <row r="839" spans="1:9" ht="12" customHeight="1" x14ac:dyDescent="0.2">
      <c r="A839" s="4" t="s">
        <v>139</v>
      </c>
      <c r="B839" s="4" t="s">
        <v>266</v>
      </c>
      <c r="C839" s="4" t="s">
        <v>39</v>
      </c>
      <c r="D839" s="6">
        <v>2409.2429999999999</v>
      </c>
      <c r="E839" s="3">
        <v>0.35199999999999998</v>
      </c>
      <c r="F839" s="6">
        <v>0</v>
      </c>
      <c r="G839" s="3">
        <f t="shared" si="52"/>
        <v>0</v>
      </c>
      <c r="H839" s="6">
        <v>2409.2429999999999</v>
      </c>
      <c r="I839" s="3">
        <f t="shared" si="53"/>
        <v>0.99999999958493191</v>
      </c>
    </row>
    <row r="840" spans="1:9" ht="12" customHeight="1" x14ac:dyDescent="0.2">
      <c r="A840" s="4" t="s">
        <v>139</v>
      </c>
      <c r="B840" s="4" t="s">
        <v>266</v>
      </c>
      <c r="C840" s="4" t="s">
        <v>30</v>
      </c>
      <c r="D840" s="6">
        <v>2321.75</v>
      </c>
      <c r="E840" s="3">
        <v>0.33900000000000002</v>
      </c>
      <c r="F840" s="6">
        <v>1679.15</v>
      </c>
      <c r="G840" s="3">
        <f t="shared" si="52"/>
        <v>0.72322601454798063</v>
      </c>
      <c r="H840" s="6">
        <v>642.6</v>
      </c>
      <c r="I840" s="3">
        <f t="shared" si="53"/>
        <v>0.27677398502130984</v>
      </c>
    </row>
    <row r="841" spans="1:9" ht="12" customHeight="1" x14ac:dyDescent="0.2">
      <c r="A841" s="4" t="s">
        <v>139</v>
      </c>
      <c r="B841" s="4" t="s">
        <v>266</v>
      </c>
      <c r="C841" s="4" t="s">
        <v>17</v>
      </c>
      <c r="D841" s="6">
        <v>345.65600000000001</v>
      </c>
      <c r="E841" s="3">
        <v>0.05</v>
      </c>
      <c r="F841" s="6">
        <v>66.555000000000007</v>
      </c>
      <c r="G841" s="3">
        <f t="shared" si="52"/>
        <v>0.19254692470969137</v>
      </c>
      <c r="H841" s="6">
        <v>279.101</v>
      </c>
      <c r="I841" s="3">
        <f t="shared" si="53"/>
        <v>0.80745307239725894</v>
      </c>
    </row>
    <row r="842" spans="1:9" ht="12" customHeight="1" x14ac:dyDescent="0.2">
      <c r="A842" s="4" t="s">
        <v>139</v>
      </c>
      <c r="B842" s="4" t="s">
        <v>266</v>
      </c>
      <c r="C842" s="4" t="s">
        <v>34</v>
      </c>
      <c r="D842" s="6">
        <v>346.29399999999998</v>
      </c>
      <c r="E842" s="3">
        <v>5.0999999999999997E-2</v>
      </c>
      <c r="F842" s="6">
        <v>276.86500000000001</v>
      </c>
      <c r="G842" s="3">
        <f t="shared" si="52"/>
        <v>0.79950850780115024</v>
      </c>
      <c r="H842" s="6">
        <v>69.429000000000002</v>
      </c>
      <c r="I842" s="3">
        <f t="shared" si="53"/>
        <v>0.2004914893111302</v>
      </c>
    </row>
    <row r="843" spans="1:9" ht="24" customHeight="1" x14ac:dyDescent="0.2">
      <c r="A843" s="4" t="str">
        <f>A842</f>
        <v xml:space="preserve">NESTLE SA </v>
      </c>
      <c r="B843" s="4" t="str">
        <f>"Subtotal: " &amp;B842</f>
        <v xml:space="preserve">Subtotal: PURINA PRO PLAN DOG FOOD-DRY </v>
      </c>
      <c r="C843" s="4" t="s">
        <v>18</v>
      </c>
      <c r="D843" s="6">
        <f>SUBTOTAL(9,D837:D842)</f>
        <v>6849.0649999999996</v>
      </c>
      <c r="E843" s="3">
        <v>2.9000000000000001E-2</v>
      </c>
      <c r="F843" s="6">
        <f>SUBTOTAL(9,F837:F842)</f>
        <v>2943.6769999999997</v>
      </c>
      <c r="G843" s="3">
        <v>0.43</v>
      </c>
      <c r="H843" s="6">
        <f>SUBTOTAL(9,H837:H842)</f>
        <v>3905.3879999999999</v>
      </c>
      <c r="I843" s="3">
        <v>0.56999999999999995</v>
      </c>
    </row>
    <row r="844" spans="1:9" ht="12" customHeight="1" x14ac:dyDescent="0.2">
      <c r="A844" s="4" t="s">
        <v>139</v>
      </c>
      <c r="B844" s="4" t="s">
        <v>267</v>
      </c>
      <c r="C844" s="4" t="s">
        <v>29</v>
      </c>
      <c r="D844" s="6">
        <v>15.343999999999999</v>
      </c>
      <c r="E844" s="3">
        <v>0.32300000000000001</v>
      </c>
      <c r="F844" s="6">
        <v>15.343999999999999</v>
      </c>
      <c r="G844" s="3">
        <f>F844/($D844 + 0.000001)</f>
        <v>0.99999993482795002</v>
      </c>
      <c r="H844" s="6">
        <v>0</v>
      </c>
      <c r="I844" s="3">
        <f>H844/($D844 + 0.000001)</f>
        <v>0</v>
      </c>
    </row>
    <row r="845" spans="1:9" ht="12" customHeight="1" x14ac:dyDescent="0.2">
      <c r="A845" s="4" t="s">
        <v>139</v>
      </c>
      <c r="B845" s="4" t="s">
        <v>267</v>
      </c>
      <c r="C845" s="4" t="s">
        <v>30</v>
      </c>
      <c r="D845" s="6">
        <v>32</v>
      </c>
      <c r="E845" s="3">
        <v>0.67400000000000004</v>
      </c>
      <c r="F845" s="6">
        <v>32</v>
      </c>
      <c r="G845" s="3">
        <f>F845/($D845 + 0.000001)</f>
        <v>0.99999996875000108</v>
      </c>
      <c r="H845" s="6">
        <v>0</v>
      </c>
      <c r="I845" s="3">
        <f>H845/($D845 + 0.000001)</f>
        <v>0</v>
      </c>
    </row>
    <row r="846" spans="1:9" ht="12" customHeight="1" x14ac:dyDescent="0.2">
      <c r="A846" s="4" t="s">
        <v>139</v>
      </c>
      <c r="B846" s="4" t="s">
        <v>267</v>
      </c>
      <c r="C846" s="4" t="s">
        <v>17</v>
      </c>
      <c r="D846" s="6">
        <v>0.16200000000000001</v>
      </c>
      <c r="E846" s="3">
        <v>3.0000000000000001E-3</v>
      </c>
      <c r="F846" s="6">
        <v>0.16200000000000001</v>
      </c>
      <c r="G846" s="3">
        <f>F846/($D846 + 0.000001)</f>
        <v>0.99999382719859753</v>
      </c>
      <c r="H846" s="6">
        <v>0</v>
      </c>
      <c r="I846" s="3">
        <f>H846/($D846 + 0.000001)</f>
        <v>0</v>
      </c>
    </row>
    <row r="847" spans="1:9" ht="24" customHeight="1" x14ac:dyDescent="0.2">
      <c r="A847" s="4" t="str">
        <f>A846</f>
        <v xml:space="preserve">NESTLE SA </v>
      </c>
      <c r="B847" s="4" t="str">
        <f>"Subtotal: " &amp;B846</f>
        <v xml:space="preserve">Subtotal: PURINA PRO PLAN DOG FOODS </v>
      </c>
      <c r="C847" s="4" t="s">
        <v>18</v>
      </c>
      <c r="D847" s="6">
        <f>SUBTOTAL(9,D844:D846)</f>
        <v>47.506</v>
      </c>
      <c r="E847" s="3">
        <v>1E-4</v>
      </c>
      <c r="F847" s="6">
        <f>SUBTOTAL(9,F844:F846)</f>
        <v>47.506</v>
      </c>
      <c r="G847" s="3">
        <v>1</v>
      </c>
      <c r="H847" s="6">
        <f>SUBTOTAL(9,H844:H846)</f>
        <v>0</v>
      </c>
      <c r="I847" s="3">
        <v>0</v>
      </c>
    </row>
    <row r="848" spans="1:9" ht="12" customHeight="1" x14ac:dyDescent="0.2">
      <c r="A848" s="4" t="s">
        <v>139</v>
      </c>
      <c r="B848" s="4" t="s">
        <v>268</v>
      </c>
      <c r="C848" s="4" t="s">
        <v>22</v>
      </c>
      <c r="D848" s="6">
        <v>23.614000000000001</v>
      </c>
      <c r="E848" s="3">
        <v>1</v>
      </c>
      <c r="F848" s="6">
        <v>23.614000000000001</v>
      </c>
      <c r="G848" s="3">
        <f>F848/($D848 + 0.000001)</f>
        <v>0.99999995765224192</v>
      </c>
      <c r="H848" s="6">
        <v>0</v>
      </c>
      <c r="I848" s="3">
        <f>H848/($D848 + 0.000001)</f>
        <v>0</v>
      </c>
    </row>
    <row r="849" spans="1:9" ht="24" customHeight="1" x14ac:dyDescent="0.2">
      <c r="A849" s="4" t="str">
        <f>A848</f>
        <v xml:space="preserve">NESTLE SA </v>
      </c>
      <c r="B849" s="4" t="str">
        <f>"Subtotal: " &amp;B848</f>
        <v xml:space="preserve">Subtotal: PURINA PRO PLAN DOG SNACKS </v>
      </c>
      <c r="C849" s="4" t="s">
        <v>18</v>
      </c>
      <c r="D849" s="6">
        <f>SUBTOTAL(9,D848:D848)</f>
        <v>23.614000000000001</v>
      </c>
      <c r="E849" s="3">
        <v>1E-4</v>
      </c>
      <c r="F849" s="6">
        <f>SUBTOTAL(9,F848:F848)</f>
        <v>23.614000000000001</v>
      </c>
      <c r="G849" s="3">
        <v>1</v>
      </c>
      <c r="H849" s="6">
        <f>SUBTOTAL(9,H848:H848)</f>
        <v>0</v>
      </c>
      <c r="I849" s="3">
        <v>0</v>
      </c>
    </row>
    <row r="850" spans="1:9" ht="12" customHeight="1" x14ac:dyDescent="0.2">
      <c r="A850" s="4" t="s">
        <v>139</v>
      </c>
      <c r="B850" s="4" t="s">
        <v>269</v>
      </c>
      <c r="C850" s="4" t="s">
        <v>29</v>
      </c>
      <c r="D850" s="6">
        <v>40.140999999999998</v>
      </c>
      <c r="E850" s="3">
        <v>0.31</v>
      </c>
      <c r="F850" s="6">
        <v>30.687999999999999</v>
      </c>
      <c r="G850" s="3">
        <f>F850/($D850 + 0.000001)</f>
        <v>0.76450510040843278</v>
      </c>
      <c r="H850" s="6">
        <v>9.4529999999999994</v>
      </c>
      <c r="I850" s="3">
        <f>H850/($D850 + 0.000001)</f>
        <v>0.23549487467938332</v>
      </c>
    </row>
    <row r="851" spans="1:9" ht="12" customHeight="1" x14ac:dyDescent="0.2">
      <c r="A851" s="4" t="s">
        <v>139</v>
      </c>
      <c r="B851" s="4" t="s">
        <v>269</v>
      </c>
      <c r="C851" s="4" t="s">
        <v>44</v>
      </c>
      <c r="D851" s="6">
        <v>2.9000000000000001E-2</v>
      </c>
      <c r="E851" s="3">
        <v>1E-4</v>
      </c>
      <c r="F851" s="6">
        <v>2.9000000000000001E-2</v>
      </c>
      <c r="G851" s="3">
        <f>F851/($D851 + 0.000001)</f>
        <v>0.99996551843039894</v>
      </c>
      <c r="H851" s="6">
        <v>0</v>
      </c>
      <c r="I851" s="3">
        <f>H851/($D851 + 0.000001)</f>
        <v>0</v>
      </c>
    </row>
    <row r="852" spans="1:9" ht="12" customHeight="1" x14ac:dyDescent="0.2">
      <c r="A852" s="4" t="s">
        <v>139</v>
      </c>
      <c r="B852" s="4" t="s">
        <v>269</v>
      </c>
      <c r="C852" s="4" t="s">
        <v>30</v>
      </c>
      <c r="D852" s="6">
        <v>53</v>
      </c>
      <c r="E852" s="3">
        <v>0.41</v>
      </c>
      <c r="F852" s="6">
        <v>48</v>
      </c>
      <c r="G852" s="3">
        <f>F852/($D852 + 0.000001)</f>
        <v>0.90566036027055929</v>
      </c>
      <c r="H852" s="6">
        <v>5</v>
      </c>
      <c r="I852" s="3">
        <f>H852/($D852 + 0.000001)</f>
        <v>9.4339620861516593E-2</v>
      </c>
    </row>
    <row r="853" spans="1:9" ht="12" customHeight="1" x14ac:dyDescent="0.2">
      <c r="A853" s="4" t="s">
        <v>139</v>
      </c>
      <c r="B853" s="4" t="s">
        <v>269</v>
      </c>
      <c r="C853" s="4" t="s">
        <v>24</v>
      </c>
      <c r="D853" s="6">
        <v>1.2E-2</v>
      </c>
      <c r="E853" s="3">
        <v>1E-4</v>
      </c>
      <c r="F853" s="6">
        <v>1.2E-2</v>
      </c>
      <c r="G853" s="3">
        <f>F853/($D853 + 0.000001)</f>
        <v>0.99991667361053249</v>
      </c>
      <c r="H853" s="6">
        <v>0</v>
      </c>
      <c r="I853" s="3">
        <f>H853/($D853 + 0.000001)</f>
        <v>0</v>
      </c>
    </row>
    <row r="854" spans="1:9" ht="12" customHeight="1" x14ac:dyDescent="0.2">
      <c r="A854" s="4" t="s">
        <v>139</v>
      </c>
      <c r="B854" s="4" t="s">
        <v>269</v>
      </c>
      <c r="C854" s="4" t="s">
        <v>17</v>
      </c>
      <c r="D854" s="6">
        <v>36.152999999999999</v>
      </c>
      <c r="E854" s="3">
        <v>0.28000000000000003</v>
      </c>
      <c r="F854" s="6">
        <v>4.4779999999999998</v>
      </c>
      <c r="G854" s="3">
        <f>F854/($D854 + 0.000001)</f>
        <v>0.12386246995097309</v>
      </c>
      <c r="H854" s="6">
        <v>31.675000000000001</v>
      </c>
      <c r="I854" s="3">
        <f>H854/($D854 + 0.000001)</f>
        <v>0.87613750238880594</v>
      </c>
    </row>
    <row r="855" spans="1:9" ht="24" customHeight="1" x14ac:dyDescent="0.2">
      <c r="A855" s="4" t="str">
        <f>A854</f>
        <v xml:space="preserve">NESTLE SA </v>
      </c>
      <c r="B855" s="4" t="str">
        <f>"Subtotal: " &amp;B854</f>
        <v xml:space="preserve">Subtotal: PURINA PRO PLAN PET FOODS </v>
      </c>
      <c r="C855" s="4" t="s">
        <v>18</v>
      </c>
      <c r="D855" s="6">
        <f>SUBTOTAL(9,D850:D854)</f>
        <v>129.33500000000001</v>
      </c>
      <c r="E855" s="3">
        <v>1E-4</v>
      </c>
      <c r="F855" s="6">
        <f>SUBTOTAL(9,F850:F854)</f>
        <v>83.206999999999994</v>
      </c>
      <c r="G855" s="3">
        <v>0.64300000000000002</v>
      </c>
      <c r="H855" s="6">
        <f>SUBTOTAL(9,H850:H854)</f>
        <v>46.128</v>
      </c>
      <c r="I855" s="3">
        <v>0.35699999999999998</v>
      </c>
    </row>
    <row r="856" spans="1:9" ht="12" customHeight="1" x14ac:dyDescent="0.2">
      <c r="A856" s="4" t="s">
        <v>139</v>
      </c>
      <c r="B856" s="4" t="s">
        <v>270</v>
      </c>
      <c r="C856" s="4" t="s">
        <v>17</v>
      </c>
      <c r="D856" s="6">
        <v>37.142000000000003</v>
      </c>
      <c r="E856" s="3">
        <v>1</v>
      </c>
      <c r="F856" s="6">
        <v>14.188000000000001</v>
      </c>
      <c r="G856" s="3">
        <f>F856/($D856 + 0.000001)</f>
        <v>0.38199342033295408</v>
      </c>
      <c r="H856" s="6">
        <v>22.954000000000001</v>
      </c>
      <c r="I856" s="3">
        <f>H856/($D856 + 0.000001)</f>
        <v>0.61800655274334848</v>
      </c>
    </row>
    <row r="857" spans="1:9" ht="24" customHeight="1" x14ac:dyDescent="0.2">
      <c r="A857" s="4" t="str">
        <f>A856</f>
        <v xml:space="preserve">NESTLE SA </v>
      </c>
      <c r="B857" s="4" t="str">
        <f>"Subtotal: " &amp;B856</f>
        <v xml:space="preserve">Subtotal: PURINA SPONSORED EXHIBITION </v>
      </c>
      <c r="C857" s="4" t="s">
        <v>18</v>
      </c>
      <c r="D857" s="6">
        <f>SUBTOTAL(9,D856:D856)</f>
        <v>37.142000000000003</v>
      </c>
      <c r="E857" s="3">
        <v>1E-4</v>
      </c>
      <c r="F857" s="6">
        <f>SUBTOTAL(9,F856:F856)</f>
        <v>14.188000000000001</v>
      </c>
      <c r="G857" s="3">
        <v>0.38200000000000001</v>
      </c>
      <c r="H857" s="6">
        <f>SUBTOTAL(9,H856:H856)</f>
        <v>22.954000000000001</v>
      </c>
      <c r="I857" s="3">
        <v>0.61799999999999999</v>
      </c>
    </row>
    <row r="858" spans="1:9" ht="12" customHeight="1" x14ac:dyDescent="0.2">
      <c r="A858" s="4" t="s">
        <v>139</v>
      </c>
      <c r="B858" s="4" t="s">
        <v>271</v>
      </c>
      <c r="C858" s="4" t="s">
        <v>24</v>
      </c>
      <c r="D858" s="6">
        <v>4.2999999999999997E-2</v>
      </c>
      <c r="E858" s="3">
        <v>1</v>
      </c>
      <c r="F858" s="6">
        <v>0.04</v>
      </c>
      <c r="G858" s="3">
        <f>F858/($D858 + 0.000001)</f>
        <v>0.93021092532731808</v>
      </c>
      <c r="H858" s="6">
        <v>3.0000000000000001E-3</v>
      </c>
      <c r="I858" s="3">
        <f>H858/($D858 + 0.000001)</f>
        <v>6.9765819399548859E-2</v>
      </c>
    </row>
    <row r="859" spans="1:9" ht="24" customHeight="1" x14ac:dyDescent="0.2">
      <c r="A859" s="4" t="str">
        <f>A858</f>
        <v xml:space="preserve">NESTLE SA </v>
      </c>
      <c r="B859" s="4" t="str">
        <f>"Subtotal: " &amp;B858</f>
        <v xml:space="preserve">Subtotal: PURINA SUPERSPORT ANIMAL FEED </v>
      </c>
      <c r="C859" s="4" t="s">
        <v>18</v>
      </c>
      <c r="D859" s="6">
        <f>SUBTOTAL(9,D858:D858)</f>
        <v>4.2999999999999997E-2</v>
      </c>
      <c r="E859" s="3">
        <v>1E-4</v>
      </c>
      <c r="F859" s="6">
        <f>SUBTOTAL(9,F858:F858)</f>
        <v>0.04</v>
      </c>
      <c r="G859" s="3">
        <v>0.93</v>
      </c>
      <c r="H859" s="6">
        <f>SUBTOTAL(9,H858:H858)</f>
        <v>3.0000000000000001E-3</v>
      </c>
      <c r="I859" s="3">
        <v>7.0000000000000007E-2</v>
      </c>
    </row>
    <row r="860" spans="1:9" ht="12" customHeight="1" x14ac:dyDescent="0.2">
      <c r="A860" s="4" t="s">
        <v>139</v>
      </c>
      <c r="B860" s="4" t="s">
        <v>272</v>
      </c>
      <c r="C860" s="4" t="s">
        <v>29</v>
      </c>
      <c r="D860" s="6">
        <v>1509.0530000000001</v>
      </c>
      <c r="E860" s="3">
        <v>0.19800000000000001</v>
      </c>
      <c r="F860" s="6">
        <v>1202.549</v>
      </c>
      <c r="G860" s="3">
        <f t="shared" ref="G860:G866" si="54">F860/($D860 + 0.000001)</f>
        <v>0.79688983700579763</v>
      </c>
      <c r="H860" s="6">
        <v>306.50400000000002</v>
      </c>
      <c r="I860" s="3">
        <f t="shared" ref="I860:I866" si="55">H860/($D860 + 0.000001)</f>
        <v>0.20311016233153495</v>
      </c>
    </row>
    <row r="861" spans="1:9" ht="12" customHeight="1" x14ac:dyDescent="0.2">
      <c r="A861" s="4" t="s">
        <v>139</v>
      </c>
      <c r="B861" s="4" t="s">
        <v>272</v>
      </c>
      <c r="C861" s="4" t="s">
        <v>22</v>
      </c>
      <c r="D861" s="6">
        <v>178.023</v>
      </c>
      <c r="E861" s="3">
        <v>2.3E-2</v>
      </c>
      <c r="F861" s="6">
        <v>114.005</v>
      </c>
      <c r="G861" s="3">
        <f t="shared" si="54"/>
        <v>0.64039477685245849</v>
      </c>
      <c r="H861" s="6">
        <v>64.018000000000001</v>
      </c>
      <c r="I861" s="3">
        <f t="shared" si="55"/>
        <v>0.35960521753028984</v>
      </c>
    </row>
    <row r="862" spans="1:9" ht="12" customHeight="1" x14ac:dyDescent="0.2">
      <c r="A862" s="4" t="s">
        <v>139</v>
      </c>
      <c r="B862" s="4" t="s">
        <v>272</v>
      </c>
      <c r="C862" s="4" t="s">
        <v>44</v>
      </c>
      <c r="D862" s="6">
        <v>0.97899999999999998</v>
      </c>
      <c r="E862" s="3">
        <v>1E-4</v>
      </c>
      <c r="F862" s="6">
        <v>0.09</v>
      </c>
      <c r="G862" s="3">
        <f t="shared" si="54"/>
        <v>9.1930447466345794E-2</v>
      </c>
      <c r="H862" s="6">
        <v>0.88900000000000001</v>
      </c>
      <c r="I862" s="3">
        <f t="shared" si="55"/>
        <v>0.90806853108423791</v>
      </c>
    </row>
    <row r="863" spans="1:9" ht="12" customHeight="1" x14ac:dyDescent="0.2">
      <c r="A863" s="4" t="s">
        <v>139</v>
      </c>
      <c r="B863" s="4" t="s">
        <v>272</v>
      </c>
      <c r="C863" s="4" t="s">
        <v>39</v>
      </c>
      <c r="D863" s="6">
        <v>3207.3440000000001</v>
      </c>
      <c r="E863" s="3">
        <v>0.42</v>
      </c>
      <c r="F863" s="6">
        <v>1136.3969999999999</v>
      </c>
      <c r="G863" s="3">
        <f t="shared" si="54"/>
        <v>0.35431091883056171</v>
      </c>
      <c r="H863" s="6">
        <v>2070.9470000000001</v>
      </c>
      <c r="I863" s="3">
        <f t="shared" si="55"/>
        <v>0.64568908085765386</v>
      </c>
    </row>
    <row r="864" spans="1:9" ht="12" customHeight="1" x14ac:dyDescent="0.2">
      <c r="A864" s="4" t="s">
        <v>139</v>
      </c>
      <c r="B864" s="4" t="s">
        <v>272</v>
      </c>
      <c r="C864" s="4" t="s">
        <v>30</v>
      </c>
      <c r="D864" s="6">
        <v>1592.7</v>
      </c>
      <c r="E864" s="3">
        <v>0.20899999999999999</v>
      </c>
      <c r="F864" s="6">
        <v>975.35</v>
      </c>
      <c r="G864" s="3">
        <f t="shared" si="54"/>
        <v>0.61238776881246448</v>
      </c>
      <c r="H864" s="6">
        <v>617.35</v>
      </c>
      <c r="I864" s="3">
        <f t="shared" si="55"/>
        <v>0.38761223055967081</v>
      </c>
    </row>
    <row r="865" spans="1:9" ht="12" customHeight="1" x14ac:dyDescent="0.2">
      <c r="A865" s="4" t="s">
        <v>139</v>
      </c>
      <c r="B865" s="4" t="s">
        <v>272</v>
      </c>
      <c r="C865" s="4" t="s">
        <v>17</v>
      </c>
      <c r="D865" s="6">
        <v>670.49300000000005</v>
      </c>
      <c r="E865" s="3">
        <v>8.7999999999999995E-2</v>
      </c>
      <c r="F865" s="6">
        <v>518.61099999999999</v>
      </c>
      <c r="G865" s="3">
        <f t="shared" si="54"/>
        <v>0.77347712687011327</v>
      </c>
      <c r="H865" s="6">
        <v>151.88200000000001</v>
      </c>
      <c r="I865" s="3">
        <f t="shared" si="55"/>
        <v>0.22652287163844681</v>
      </c>
    </row>
    <row r="866" spans="1:9" ht="12" customHeight="1" x14ac:dyDescent="0.2">
      <c r="A866" s="4" t="s">
        <v>139</v>
      </c>
      <c r="B866" s="4" t="s">
        <v>272</v>
      </c>
      <c r="C866" s="4" t="s">
        <v>34</v>
      </c>
      <c r="D866" s="6">
        <v>477.32900000000001</v>
      </c>
      <c r="E866" s="3">
        <v>6.3E-2</v>
      </c>
      <c r="F866" s="6">
        <v>419.928</v>
      </c>
      <c r="G866" s="3">
        <f t="shared" si="54"/>
        <v>0.8797454148401932</v>
      </c>
      <c r="H866" s="6">
        <v>57.401000000000003</v>
      </c>
      <c r="I866" s="3">
        <f t="shared" si="55"/>
        <v>0.12025458306481571</v>
      </c>
    </row>
    <row r="867" spans="1:9" ht="24" customHeight="1" x14ac:dyDescent="0.2">
      <c r="A867" s="4" t="str">
        <f>A866</f>
        <v xml:space="preserve">NESTLE SA </v>
      </c>
      <c r="B867" s="4" t="str">
        <f>"Subtotal: " &amp;B866</f>
        <v xml:space="preserve">Subtotal: PURINA TIDY CATS CAT LITTER </v>
      </c>
      <c r="C867" s="4" t="s">
        <v>18</v>
      </c>
      <c r="D867" s="6">
        <f>SUBTOTAL(9,D860:D866)</f>
        <v>7635.9210000000003</v>
      </c>
      <c r="E867" s="3">
        <v>3.3000000000000002E-2</v>
      </c>
      <c r="F867" s="6">
        <f>SUBTOTAL(9,F860:F866)</f>
        <v>4366.93</v>
      </c>
      <c r="G867" s="3">
        <v>0.57199999999999995</v>
      </c>
      <c r="H867" s="6">
        <f>SUBTOTAL(9,H860:H866)</f>
        <v>3268.991</v>
      </c>
      <c r="I867" s="3">
        <v>0.42799999999999999</v>
      </c>
    </row>
    <row r="868" spans="1:9" ht="12" customHeight="1" x14ac:dyDescent="0.2">
      <c r="A868" s="4" t="s">
        <v>139</v>
      </c>
      <c r="B868" s="4" t="s">
        <v>273</v>
      </c>
      <c r="C868" s="4" t="s">
        <v>24</v>
      </c>
      <c r="D868" s="6">
        <v>0.28000000000000003</v>
      </c>
      <c r="E868" s="3">
        <v>1</v>
      </c>
      <c r="F868" s="6">
        <v>0.28000000000000003</v>
      </c>
      <c r="G868" s="3">
        <f>F868/($D868 + 0.000001)</f>
        <v>0.99999642858418369</v>
      </c>
      <c r="H868" s="6">
        <v>0</v>
      </c>
      <c r="I868" s="3">
        <f>H868/($D868 + 0.000001)</f>
        <v>0</v>
      </c>
    </row>
    <row r="869" spans="1:9" ht="24" customHeight="1" x14ac:dyDescent="0.2">
      <c r="A869" s="4" t="str">
        <f>A868</f>
        <v xml:space="preserve">NESTLE SA </v>
      </c>
      <c r="B869" s="4" t="str">
        <f>"Subtotal: " &amp;B868</f>
        <v xml:space="preserve">Subtotal: PURINA TIDY CATS PET SUPLS </v>
      </c>
      <c r="C869" s="4" t="s">
        <v>18</v>
      </c>
      <c r="D869" s="6">
        <f>SUBTOTAL(9,D868:D868)</f>
        <v>0.28000000000000003</v>
      </c>
      <c r="E869" s="3">
        <v>1E-4</v>
      </c>
      <c r="F869" s="6">
        <f>SUBTOTAL(9,F868:F868)</f>
        <v>0.28000000000000003</v>
      </c>
      <c r="G869" s="3">
        <v>1</v>
      </c>
      <c r="H869" s="6">
        <f>SUBTOTAL(9,H868:H868)</f>
        <v>0</v>
      </c>
      <c r="I869" s="3">
        <v>0</v>
      </c>
    </row>
    <row r="870" spans="1:9" ht="12" customHeight="1" x14ac:dyDescent="0.2">
      <c r="A870" s="4" t="s">
        <v>139</v>
      </c>
      <c r="B870" s="4" t="s">
        <v>274</v>
      </c>
      <c r="C870" s="4" t="s">
        <v>44</v>
      </c>
      <c r="D870" s="6">
        <v>0.442</v>
      </c>
      <c r="E870" s="3">
        <v>1</v>
      </c>
      <c r="F870" s="6">
        <v>0.442</v>
      </c>
      <c r="G870" s="3">
        <f>F870/($D870 + 0.000001)</f>
        <v>0.99999773756167976</v>
      </c>
      <c r="H870" s="6">
        <v>0</v>
      </c>
      <c r="I870" s="3">
        <f>H870/($D870 + 0.000001)</f>
        <v>0</v>
      </c>
    </row>
    <row r="871" spans="1:9" ht="24" customHeight="1" x14ac:dyDescent="0.2">
      <c r="A871" s="4" t="str">
        <f>A870</f>
        <v xml:space="preserve">NESTLE SA </v>
      </c>
      <c r="B871" s="4" t="str">
        <f>"Subtotal: " &amp;B870</f>
        <v xml:space="preserve">Subtotal: READY REFRESH WEBSITE-DELIVERY SVCS </v>
      </c>
      <c r="C871" s="4" t="s">
        <v>18</v>
      </c>
      <c r="D871" s="6">
        <f>SUBTOTAL(9,D870:D870)</f>
        <v>0.442</v>
      </c>
      <c r="E871" s="3">
        <v>1E-4</v>
      </c>
      <c r="F871" s="6">
        <f>SUBTOTAL(9,F870:F870)</f>
        <v>0.442</v>
      </c>
      <c r="G871" s="3">
        <v>1</v>
      </c>
      <c r="H871" s="6">
        <f>SUBTOTAL(9,H870:H870)</f>
        <v>0</v>
      </c>
      <c r="I871" s="3">
        <v>0</v>
      </c>
    </row>
    <row r="872" spans="1:9" ht="12" customHeight="1" x14ac:dyDescent="0.2">
      <c r="A872" s="4" t="s">
        <v>139</v>
      </c>
      <c r="B872" s="4" t="s">
        <v>275</v>
      </c>
      <c r="C872" s="4" t="s">
        <v>39</v>
      </c>
      <c r="D872" s="6">
        <v>64.88</v>
      </c>
      <c r="E872" s="3">
        <v>1</v>
      </c>
      <c r="F872" s="6">
        <v>0</v>
      </c>
      <c r="G872" s="3">
        <f>F872/($D872 + 0.000001)</f>
        <v>0</v>
      </c>
      <c r="H872" s="6">
        <v>64.88</v>
      </c>
      <c r="I872" s="3">
        <f>H872/($D872 + 0.000001)</f>
        <v>0.99999998458692996</v>
      </c>
    </row>
    <row r="873" spans="1:9" ht="24" customHeight="1" x14ac:dyDescent="0.2">
      <c r="A873" s="4" t="str">
        <f>A872</f>
        <v xml:space="preserve">NESTLE SA </v>
      </c>
      <c r="B873" s="4" t="str">
        <f>"Subtotal: " &amp;B872</f>
        <v xml:space="preserve">Subtotal: RESTYLANE RX-HUMAN-WRINKLES </v>
      </c>
      <c r="C873" s="4" t="s">
        <v>18</v>
      </c>
      <c r="D873" s="6">
        <f>SUBTOTAL(9,D872:D872)</f>
        <v>64.88</v>
      </c>
      <c r="E873" s="3">
        <v>1E-4</v>
      </c>
      <c r="F873" s="6">
        <f>SUBTOTAL(9,F872:F872)</f>
        <v>0</v>
      </c>
      <c r="G873" s="3">
        <v>0</v>
      </c>
      <c r="H873" s="6">
        <f>SUBTOTAL(9,H872:H872)</f>
        <v>64.88</v>
      </c>
      <c r="I873" s="3">
        <v>1</v>
      </c>
    </row>
    <row r="874" spans="1:9" ht="12" customHeight="1" x14ac:dyDescent="0.2">
      <c r="A874" s="4" t="s">
        <v>139</v>
      </c>
      <c r="B874" s="4" t="s">
        <v>276</v>
      </c>
      <c r="C874" s="4" t="s">
        <v>44</v>
      </c>
      <c r="D874" s="6">
        <v>3.5999999999999997E-2</v>
      </c>
      <c r="E874" s="3">
        <v>1</v>
      </c>
      <c r="F874" s="6">
        <v>0</v>
      </c>
      <c r="G874" s="3">
        <f>F874/($D874 + 0.000001)</f>
        <v>0</v>
      </c>
      <c r="H874" s="6">
        <v>3.5999999999999997E-2</v>
      </c>
      <c r="I874" s="3">
        <f>H874/($D874 + 0.000001)</f>
        <v>0.99997222299380573</v>
      </c>
    </row>
    <row r="875" spans="1:9" ht="24" customHeight="1" x14ac:dyDescent="0.2">
      <c r="A875" s="4" t="str">
        <f>A874</f>
        <v xml:space="preserve">NESTLE SA </v>
      </c>
      <c r="B875" s="4" t="str">
        <f>"Subtotal: " &amp;B874</f>
        <v xml:space="preserve">Subtotal: SAN PELLEGRINO FRUIT DRINKS </v>
      </c>
      <c r="C875" s="4" t="s">
        <v>18</v>
      </c>
      <c r="D875" s="6">
        <f>SUBTOTAL(9,D874:D874)</f>
        <v>3.5999999999999997E-2</v>
      </c>
      <c r="E875" s="3">
        <v>1E-4</v>
      </c>
      <c r="F875" s="6">
        <f>SUBTOTAL(9,F874:F874)</f>
        <v>0</v>
      </c>
      <c r="G875" s="3">
        <v>0</v>
      </c>
      <c r="H875" s="6">
        <f>SUBTOTAL(9,H874:H874)</f>
        <v>3.5999999999999997E-2</v>
      </c>
      <c r="I875" s="3">
        <v>1</v>
      </c>
    </row>
    <row r="876" spans="1:9" ht="12" customHeight="1" x14ac:dyDescent="0.2">
      <c r="A876" s="4" t="s">
        <v>139</v>
      </c>
      <c r="B876" s="4" t="s">
        <v>277</v>
      </c>
      <c r="C876" s="4" t="s">
        <v>29</v>
      </c>
      <c r="D876" s="6">
        <v>30.54</v>
      </c>
      <c r="E876" s="3">
        <v>0.124</v>
      </c>
      <c r="F876" s="6">
        <v>30.54</v>
      </c>
      <c r="G876" s="3">
        <f>F876/($D876 + 0.000001)</f>
        <v>0.99999996725605866</v>
      </c>
      <c r="H876" s="6">
        <v>0</v>
      </c>
      <c r="I876" s="3">
        <f>H876/($D876 + 0.000001)</f>
        <v>0</v>
      </c>
    </row>
    <row r="877" spans="1:9" ht="12" customHeight="1" x14ac:dyDescent="0.2">
      <c r="A877" s="4" t="s">
        <v>139</v>
      </c>
      <c r="B877" s="4" t="s">
        <v>277</v>
      </c>
      <c r="C877" s="4" t="s">
        <v>46</v>
      </c>
      <c r="D877" s="6">
        <v>6.9249999999999998</v>
      </c>
      <c r="E877" s="3">
        <v>2.8000000000000001E-2</v>
      </c>
      <c r="F877" s="6">
        <v>0</v>
      </c>
      <c r="G877" s="3">
        <f>F877/($D877 + 0.000001)</f>
        <v>0</v>
      </c>
      <c r="H877" s="6">
        <v>6.9249999999999998</v>
      </c>
      <c r="I877" s="3">
        <f>H877/($D877 + 0.000001)</f>
        <v>0.99999985559568871</v>
      </c>
    </row>
    <row r="878" spans="1:9" ht="12" customHeight="1" x14ac:dyDescent="0.2">
      <c r="A878" s="4" t="s">
        <v>139</v>
      </c>
      <c r="B878" s="4" t="s">
        <v>277</v>
      </c>
      <c r="C878" s="4" t="s">
        <v>44</v>
      </c>
      <c r="D878" s="6">
        <v>0.48599999999999999</v>
      </c>
      <c r="E878" s="3">
        <v>2E-3</v>
      </c>
      <c r="F878" s="6">
        <v>0.46300000000000002</v>
      </c>
      <c r="G878" s="3">
        <f>F878/($D878 + 0.000001)</f>
        <v>0.95267293688696131</v>
      </c>
      <c r="H878" s="6">
        <v>2.3E-2</v>
      </c>
      <c r="I878" s="3">
        <f>H878/($D878 + 0.000001)</f>
        <v>4.7325005504103901E-2</v>
      </c>
    </row>
    <row r="879" spans="1:9" ht="12" customHeight="1" x14ac:dyDescent="0.2">
      <c r="A879" s="4" t="s">
        <v>139</v>
      </c>
      <c r="B879" s="4" t="s">
        <v>277</v>
      </c>
      <c r="C879" s="4" t="s">
        <v>39</v>
      </c>
      <c r="D879" s="6">
        <v>187.53800000000001</v>
      </c>
      <c r="E879" s="3">
        <v>0.76</v>
      </c>
      <c r="F879" s="6">
        <v>0</v>
      </c>
      <c r="G879" s="3">
        <f>F879/($D879 + 0.000001)</f>
        <v>0</v>
      </c>
      <c r="H879" s="6">
        <v>187.53800000000001</v>
      </c>
      <c r="I879" s="3">
        <f>H879/($D879 + 0.000001)</f>
        <v>0.99999999466774736</v>
      </c>
    </row>
    <row r="880" spans="1:9" ht="12" customHeight="1" x14ac:dyDescent="0.2">
      <c r="A880" s="4" t="s">
        <v>139</v>
      </c>
      <c r="B880" s="4" t="s">
        <v>277</v>
      </c>
      <c r="C880" s="4" t="s">
        <v>17</v>
      </c>
      <c r="D880" s="6">
        <v>21.29</v>
      </c>
      <c r="E880" s="3">
        <v>8.5999999999999993E-2</v>
      </c>
      <c r="F880" s="6">
        <v>19.571000000000002</v>
      </c>
      <c r="G880" s="3">
        <f>F880/($D880 + 0.000001)</f>
        <v>0.91925782436553205</v>
      </c>
      <c r="H880" s="6">
        <v>1.7190000000000001</v>
      </c>
      <c r="I880" s="3">
        <f>H880/($D880 + 0.000001)</f>
        <v>8.0742128664061594E-2</v>
      </c>
    </row>
    <row r="881" spans="1:9" ht="24" customHeight="1" x14ac:dyDescent="0.2">
      <c r="A881" s="4" t="str">
        <f>A880</f>
        <v xml:space="preserve">NESTLE SA </v>
      </c>
      <c r="B881" s="4" t="str">
        <f>"Subtotal: " &amp;B880</f>
        <v xml:space="preserve">Subtotal: SAN PELLEGRINO MINERAL WATER </v>
      </c>
      <c r="C881" s="4" t="s">
        <v>18</v>
      </c>
      <c r="D881" s="6">
        <f>SUBTOTAL(9,D876:D880)</f>
        <v>246.779</v>
      </c>
      <c r="E881" s="3">
        <v>1E-3</v>
      </c>
      <c r="F881" s="6">
        <f>SUBTOTAL(9,F876:F880)</f>
        <v>50.573999999999998</v>
      </c>
      <c r="G881" s="3">
        <v>0.20499999999999999</v>
      </c>
      <c r="H881" s="6">
        <f>SUBTOTAL(9,H876:H880)</f>
        <v>196.20500000000001</v>
      </c>
      <c r="I881" s="3">
        <v>0.79500000000000004</v>
      </c>
    </row>
    <row r="882" spans="1:9" ht="12" customHeight="1" x14ac:dyDescent="0.2">
      <c r="A882" s="4" t="s">
        <v>139</v>
      </c>
      <c r="B882" s="4" t="s">
        <v>278</v>
      </c>
      <c r="C882" s="4" t="s">
        <v>39</v>
      </c>
      <c r="D882" s="6">
        <v>64.88</v>
      </c>
      <c r="E882" s="3">
        <v>0.996</v>
      </c>
      <c r="F882" s="6">
        <v>0</v>
      </c>
      <c r="G882" s="3">
        <f>F882/($D882 + 0.000001)</f>
        <v>0</v>
      </c>
      <c r="H882" s="6">
        <v>64.88</v>
      </c>
      <c r="I882" s="3">
        <f>H882/($D882 + 0.000001)</f>
        <v>0.99999998458692996</v>
      </c>
    </row>
    <row r="883" spans="1:9" ht="12" customHeight="1" x14ac:dyDescent="0.2">
      <c r="A883" s="4" t="s">
        <v>139</v>
      </c>
      <c r="B883" s="4" t="s">
        <v>278</v>
      </c>
      <c r="C883" s="4" t="s">
        <v>24</v>
      </c>
      <c r="D883" s="6">
        <v>0.26</v>
      </c>
      <c r="E883" s="3">
        <v>4.0000000000000001E-3</v>
      </c>
      <c r="F883" s="6">
        <v>0</v>
      </c>
      <c r="G883" s="3">
        <f>F883/($D883 + 0.000001)</f>
        <v>0</v>
      </c>
      <c r="H883" s="6">
        <v>0.26</v>
      </c>
      <c r="I883" s="3">
        <f>H883/($D883 + 0.000001)</f>
        <v>0.99999615386094676</v>
      </c>
    </row>
    <row r="884" spans="1:9" ht="24" customHeight="1" x14ac:dyDescent="0.2">
      <c r="A884" s="4" t="str">
        <f>A883</f>
        <v xml:space="preserve">NESTLE SA </v>
      </c>
      <c r="B884" s="4" t="str">
        <f>"Subtotal: " &amp;B883</f>
        <v xml:space="preserve">Subtotal: SCULPTRA AESTHETIC RX-HUMAN-WRINKLES </v>
      </c>
      <c r="C884" s="4" t="s">
        <v>18</v>
      </c>
      <c r="D884" s="6">
        <f>SUBTOTAL(9,D882:D883)</f>
        <v>65.14</v>
      </c>
      <c r="E884" s="3">
        <v>1E-4</v>
      </c>
      <c r="F884" s="6">
        <f>SUBTOTAL(9,F882:F883)</f>
        <v>0</v>
      </c>
      <c r="G884" s="3">
        <v>0</v>
      </c>
      <c r="H884" s="6">
        <f>SUBTOTAL(9,H882:H883)</f>
        <v>65.14</v>
      </c>
      <c r="I884" s="3">
        <v>1</v>
      </c>
    </row>
    <row r="885" spans="1:9" ht="12" customHeight="1" x14ac:dyDescent="0.2">
      <c r="A885" s="4" t="s">
        <v>139</v>
      </c>
      <c r="B885" s="4" t="s">
        <v>279</v>
      </c>
      <c r="C885" s="4" t="s">
        <v>22</v>
      </c>
      <c r="D885" s="6">
        <v>83.745999999999995</v>
      </c>
      <c r="E885" s="3">
        <v>1</v>
      </c>
      <c r="F885" s="6">
        <v>0</v>
      </c>
      <c r="G885" s="3">
        <f>F885/($D885 + 0.000001)</f>
        <v>0</v>
      </c>
      <c r="H885" s="6">
        <v>83.745999999999995</v>
      </c>
      <c r="I885" s="3">
        <f>H885/($D885 + 0.000001)</f>
        <v>0.99999998805913137</v>
      </c>
    </row>
    <row r="886" spans="1:9" ht="24" customHeight="1" x14ac:dyDescent="0.2">
      <c r="A886" s="4" t="str">
        <f>A885</f>
        <v xml:space="preserve">NESTLE SA </v>
      </c>
      <c r="B886" s="4" t="str">
        <f>"Subtotal: " &amp;B885</f>
        <v xml:space="preserve">Subtotal: SKINNY COW ICE CREAM NOVELTIES </v>
      </c>
      <c r="C886" s="4" t="s">
        <v>18</v>
      </c>
      <c r="D886" s="6">
        <f>SUBTOTAL(9,D885:D885)</f>
        <v>83.745999999999995</v>
      </c>
      <c r="E886" s="3">
        <v>1E-4</v>
      </c>
      <c r="F886" s="6">
        <f>SUBTOTAL(9,F885:F885)</f>
        <v>0</v>
      </c>
      <c r="G886" s="3">
        <v>0</v>
      </c>
      <c r="H886" s="6">
        <f>SUBTOTAL(9,H885:H885)</f>
        <v>83.745999999999995</v>
      </c>
      <c r="I886" s="3">
        <v>1</v>
      </c>
    </row>
    <row r="887" spans="1:9" ht="12" customHeight="1" x14ac:dyDescent="0.2">
      <c r="A887" s="4" t="s">
        <v>139</v>
      </c>
      <c r="B887" s="4" t="s">
        <v>280</v>
      </c>
      <c r="C887" s="4" t="s">
        <v>29</v>
      </c>
      <c r="D887" s="6">
        <v>4381.3410000000003</v>
      </c>
      <c r="E887" s="3">
        <v>0.29699999999999999</v>
      </c>
      <c r="F887" s="6">
        <v>2862.9290000000001</v>
      </c>
      <c r="G887" s="3">
        <f t="shared" ref="G887:G893" si="56">F887/($D887 + 0.000001)</f>
        <v>0.65343669879759714</v>
      </c>
      <c r="H887" s="6">
        <v>1518.412</v>
      </c>
      <c r="I887" s="3">
        <f t="shared" ref="I887:I893" si="57">H887/($D887 + 0.000001)</f>
        <v>0.34656330097416216</v>
      </c>
    </row>
    <row r="888" spans="1:9" ht="12" customHeight="1" x14ac:dyDescent="0.2">
      <c r="A888" s="4" t="s">
        <v>139</v>
      </c>
      <c r="B888" s="4" t="s">
        <v>280</v>
      </c>
      <c r="C888" s="4" t="s">
        <v>39</v>
      </c>
      <c r="D888" s="6">
        <v>7432.2539999999999</v>
      </c>
      <c r="E888" s="3">
        <v>0.504</v>
      </c>
      <c r="F888" s="6">
        <v>3462.0070000000001</v>
      </c>
      <c r="G888" s="3">
        <f t="shared" si="56"/>
        <v>0.46580848818328752</v>
      </c>
      <c r="H888" s="6">
        <v>3970.2469999999998</v>
      </c>
      <c r="I888" s="3">
        <f t="shared" si="57"/>
        <v>0.53419151168216372</v>
      </c>
    </row>
    <row r="889" spans="1:9" ht="12" customHeight="1" x14ac:dyDescent="0.2">
      <c r="A889" s="4" t="s">
        <v>139</v>
      </c>
      <c r="B889" s="4" t="s">
        <v>280</v>
      </c>
      <c r="C889" s="4" t="s">
        <v>30</v>
      </c>
      <c r="D889" s="6">
        <v>463.3</v>
      </c>
      <c r="E889" s="3">
        <v>3.1E-2</v>
      </c>
      <c r="F889" s="6">
        <v>288.7</v>
      </c>
      <c r="G889" s="3">
        <f t="shared" si="56"/>
        <v>0.62313835393235839</v>
      </c>
      <c r="H889" s="6">
        <v>174.6</v>
      </c>
      <c r="I889" s="3">
        <f t="shared" si="57"/>
        <v>0.3768616439092129</v>
      </c>
    </row>
    <row r="890" spans="1:9" ht="12" customHeight="1" x14ac:dyDescent="0.2">
      <c r="A890" s="4" t="s">
        <v>139</v>
      </c>
      <c r="B890" s="4" t="s">
        <v>280</v>
      </c>
      <c r="C890" s="4" t="s">
        <v>32</v>
      </c>
      <c r="D890" s="6">
        <v>129.90700000000001</v>
      </c>
      <c r="E890" s="3">
        <v>8.9999999999999993E-3</v>
      </c>
      <c r="F890" s="6">
        <v>81.075999999999993</v>
      </c>
      <c r="G890" s="3">
        <f t="shared" si="56"/>
        <v>0.62410801093006518</v>
      </c>
      <c r="H890" s="6">
        <v>48.831000000000003</v>
      </c>
      <c r="I890" s="3">
        <f t="shared" si="57"/>
        <v>0.37589198137212021</v>
      </c>
    </row>
    <row r="891" spans="1:9" ht="12" customHeight="1" x14ac:dyDescent="0.2">
      <c r="A891" s="4" t="s">
        <v>139</v>
      </c>
      <c r="B891" s="4" t="s">
        <v>280</v>
      </c>
      <c r="C891" s="4" t="s">
        <v>33</v>
      </c>
      <c r="D891" s="6">
        <v>1663.133</v>
      </c>
      <c r="E891" s="3">
        <v>0.113</v>
      </c>
      <c r="F891" s="6">
        <v>964.91</v>
      </c>
      <c r="G891" s="3">
        <f t="shared" si="56"/>
        <v>0.5801760889957831</v>
      </c>
      <c r="H891" s="6">
        <v>698.22299999999996</v>
      </c>
      <c r="I891" s="3">
        <f t="shared" si="57"/>
        <v>0.41982391040294192</v>
      </c>
    </row>
    <row r="892" spans="1:9" ht="12" customHeight="1" x14ac:dyDescent="0.2">
      <c r="A892" s="4" t="s">
        <v>139</v>
      </c>
      <c r="B892" s="4" t="s">
        <v>280</v>
      </c>
      <c r="C892" s="4" t="s">
        <v>17</v>
      </c>
      <c r="D892" s="6">
        <v>363.91199999999998</v>
      </c>
      <c r="E892" s="3">
        <v>2.5000000000000001E-2</v>
      </c>
      <c r="F892" s="6">
        <v>183.15100000000001</v>
      </c>
      <c r="G892" s="3">
        <f t="shared" si="56"/>
        <v>0.50328375952624882</v>
      </c>
      <c r="H892" s="6">
        <v>180.761</v>
      </c>
      <c r="I892" s="3">
        <f t="shared" si="57"/>
        <v>0.49671623772583418</v>
      </c>
    </row>
    <row r="893" spans="1:9" ht="12" customHeight="1" x14ac:dyDescent="0.2">
      <c r="A893" s="4" t="s">
        <v>139</v>
      </c>
      <c r="B893" s="4" t="s">
        <v>280</v>
      </c>
      <c r="C893" s="4" t="s">
        <v>34</v>
      </c>
      <c r="D893" s="6">
        <v>324.17200000000003</v>
      </c>
      <c r="E893" s="3">
        <v>2.1999999999999999E-2</v>
      </c>
      <c r="F893" s="6">
        <v>247.60599999999999</v>
      </c>
      <c r="G893" s="3">
        <f t="shared" si="56"/>
        <v>0.76381056734137864</v>
      </c>
      <c r="H893" s="6">
        <v>76.566000000000003</v>
      </c>
      <c r="I893" s="3">
        <f t="shared" si="57"/>
        <v>0.23618942957383909</v>
      </c>
    </row>
    <row r="894" spans="1:9" ht="24" customHeight="1" x14ac:dyDescent="0.2">
      <c r="A894" s="4" t="str">
        <f>A893</f>
        <v xml:space="preserve">NESTLE SA </v>
      </c>
      <c r="B894" s="4" t="str">
        <f>"Subtotal: " &amp;B893</f>
        <v xml:space="preserve">Subtotal: STOUFFERS ENTREES-FROZEN </v>
      </c>
      <c r="C894" s="4" t="s">
        <v>18</v>
      </c>
      <c r="D894" s="6">
        <f>SUBTOTAL(9,D887:D893)</f>
        <v>14758.019</v>
      </c>
      <c r="E894" s="3">
        <v>6.3E-2</v>
      </c>
      <c r="F894" s="6">
        <f>SUBTOTAL(9,F887:F893)</f>
        <v>8090.378999999999</v>
      </c>
      <c r="G894" s="3">
        <v>0.54800000000000004</v>
      </c>
      <c r="H894" s="6">
        <f>SUBTOTAL(9,H887:H893)</f>
        <v>6667.64</v>
      </c>
      <c r="I894" s="3">
        <v>0.45200000000000001</v>
      </c>
    </row>
    <row r="895" spans="1:9" ht="12" customHeight="1" x14ac:dyDescent="0.2">
      <c r="A895" s="4" t="s">
        <v>139</v>
      </c>
      <c r="B895" s="4" t="s">
        <v>281</v>
      </c>
      <c r="C895" s="4" t="s">
        <v>29</v>
      </c>
      <c r="D895" s="6">
        <v>3745.13</v>
      </c>
      <c r="E895" s="3">
        <v>0.99199999999999999</v>
      </c>
      <c r="F895" s="6">
        <v>3745.13</v>
      </c>
      <c r="G895" s="3">
        <f>F895/($D895 + 0.000001)</f>
        <v>0.99999999973298659</v>
      </c>
      <c r="H895" s="6">
        <v>0</v>
      </c>
      <c r="I895" s="3">
        <f>H895/($D895 + 0.000001)</f>
        <v>0</v>
      </c>
    </row>
    <row r="896" spans="1:9" ht="12" customHeight="1" x14ac:dyDescent="0.2">
      <c r="A896" s="4" t="s">
        <v>139</v>
      </c>
      <c r="B896" s="4" t="s">
        <v>281</v>
      </c>
      <c r="C896" s="4" t="s">
        <v>30</v>
      </c>
      <c r="D896" s="6">
        <v>30</v>
      </c>
      <c r="E896" s="3">
        <v>8.0000000000000002E-3</v>
      </c>
      <c r="F896" s="6">
        <v>30</v>
      </c>
      <c r="G896" s="3">
        <f>F896/($D896 + 0.000001)</f>
        <v>0.99999996666666779</v>
      </c>
      <c r="H896" s="6">
        <v>0</v>
      </c>
      <c r="I896" s="3">
        <f>H896/($D896 + 0.000001)</f>
        <v>0</v>
      </c>
    </row>
    <row r="897" spans="1:9" ht="12" customHeight="1" x14ac:dyDescent="0.2">
      <c r="A897" s="4" t="s">
        <v>139</v>
      </c>
      <c r="B897" s="4" t="s">
        <v>281</v>
      </c>
      <c r="C897" s="4" t="s">
        <v>17</v>
      </c>
      <c r="D897" s="6">
        <v>0.90500000000000003</v>
      </c>
      <c r="E897" s="3">
        <v>1E-4</v>
      </c>
      <c r="F897" s="6">
        <v>0.90500000000000003</v>
      </c>
      <c r="G897" s="3">
        <f>F897/($D897 + 0.000001)</f>
        <v>0.9999988950288452</v>
      </c>
      <c r="H897" s="6">
        <v>0</v>
      </c>
      <c r="I897" s="3">
        <f>H897/($D897 + 0.000001)</f>
        <v>0</v>
      </c>
    </row>
    <row r="898" spans="1:9" ht="24" customHeight="1" x14ac:dyDescent="0.2">
      <c r="A898" s="4" t="str">
        <f>A897</f>
        <v xml:space="preserve">NESTLE SA </v>
      </c>
      <c r="B898" s="4" t="str">
        <f>"Subtotal: " &amp;B897</f>
        <v xml:space="preserve">Subtotal: STOUFFERS FIT KITCHEN ENTREES-FROZEN </v>
      </c>
      <c r="C898" s="4" t="s">
        <v>18</v>
      </c>
      <c r="D898" s="6">
        <f>SUBTOTAL(9,D895:D897)</f>
        <v>3776.0350000000003</v>
      </c>
      <c r="E898" s="3">
        <v>1.6E-2</v>
      </c>
      <c r="F898" s="6">
        <f>SUBTOTAL(9,F895:F897)</f>
        <v>3776.0350000000003</v>
      </c>
      <c r="G898" s="3">
        <v>1</v>
      </c>
      <c r="H898" s="6">
        <f>SUBTOTAL(9,H895:H897)</f>
        <v>0</v>
      </c>
      <c r="I898" s="3">
        <v>0</v>
      </c>
    </row>
    <row r="899" spans="1:9" ht="12" customHeight="1" x14ac:dyDescent="0.2">
      <c r="A899" s="4" t="s">
        <v>139</v>
      </c>
      <c r="B899" s="4" t="s">
        <v>282</v>
      </c>
      <c r="C899" s="4" t="s">
        <v>22</v>
      </c>
      <c r="D899" s="6">
        <v>16.738</v>
      </c>
      <c r="E899" s="3">
        <v>7.0000000000000001E-3</v>
      </c>
      <c r="F899" s="6">
        <v>16.738</v>
      </c>
      <c r="G899" s="3">
        <f>F899/($D899 + 0.000001)</f>
        <v>0.99999994025570904</v>
      </c>
      <c r="H899" s="6">
        <v>0</v>
      </c>
      <c r="I899" s="3">
        <f>H899/($D899 + 0.000001)</f>
        <v>0</v>
      </c>
    </row>
    <row r="900" spans="1:9" ht="12" customHeight="1" x14ac:dyDescent="0.2">
      <c r="A900" s="4" t="s">
        <v>139</v>
      </c>
      <c r="B900" s="4" t="s">
        <v>282</v>
      </c>
      <c r="C900" s="4" t="s">
        <v>17</v>
      </c>
      <c r="D900" s="6">
        <v>2223.5859999999998</v>
      </c>
      <c r="E900" s="3">
        <v>0.99299999999999999</v>
      </c>
      <c r="F900" s="6">
        <v>582.995</v>
      </c>
      <c r="G900" s="3">
        <f>F900/($D900 + 0.000001)</f>
        <v>0.26218684581473944</v>
      </c>
      <c r="H900" s="6">
        <v>1640.5909999999999</v>
      </c>
      <c r="I900" s="3">
        <f>H900/($D900 + 0.000001)</f>
        <v>0.73781315373553669</v>
      </c>
    </row>
    <row r="901" spans="1:9" ht="24" customHeight="1" x14ac:dyDescent="0.2">
      <c r="A901" s="4" t="str">
        <f>A900</f>
        <v xml:space="preserve">NESTLE SA </v>
      </c>
      <c r="B901" s="4" t="str">
        <f>"Subtotal: " &amp;B900</f>
        <v xml:space="preserve">Subtotal: STOUFFERS SEASONING </v>
      </c>
      <c r="C901" s="4" t="s">
        <v>18</v>
      </c>
      <c r="D901" s="6">
        <f>SUBTOTAL(9,D899:D900)</f>
        <v>2240.3239999999996</v>
      </c>
      <c r="E901" s="3">
        <v>0.01</v>
      </c>
      <c r="F901" s="6">
        <f>SUBTOTAL(9,F899:F900)</f>
        <v>599.73299999999995</v>
      </c>
      <c r="G901" s="3">
        <v>0.26800000000000002</v>
      </c>
      <c r="H901" s="6">
        <f>SUBTOTAL(9,H899:H900)</f>
        <v>1640.5909999999999</v>
      </c>
      <c r="I901" s="3">
        <v>0.73199999999999998</v>
      </c>
    </row>
    <row r="902" spans="1:9" ht="12" customHeight="1" x14ac:dyDescent="0.2">
      <c r="A902" s="4" t="s">
        <v>139</v>
      </c>
      <c r="B902" s="4" t="s">
        <v>283</v>
      </c>
      <c r="C902" s="4" t="s">
        <v>29</v>
      </c>
      <c r="D902" s="6">
        <v>945.86800000000005</v>
      </c>
      <c r="E902" s="3">
        <v>0.68300000000000005</v>
      </c>
      <c r="F902" s="6">
        <v>945.43200000000002</v>
      </c>
      <c r="G902" s="3">
        <f>F902/($D902 + 0.000001)</f>
        <v>0.99953904667507609</v>
      </c>
      <c r="H902" s="6">
        <v>0.436</v>
      </c>
      <c r="I902" s="3">
        <f>H902/($D902 + 0.000001)</f>
        <v>4.6095226769385129E-4</v>
      </c>
    </row>
    <row r="903" spans="1:9" ht="12" customHeight="1" x14ac:dyDescent="0.2">
      <c r="A903" s="4" t="s">
        <v>139</v>
      </c>
      <c r="B903" s="4" t="s">
        <v>283</v>
      </c>
      <c r="C903" s="4" t="s">
        <v>30</v>
      </c>
      <c r="D903" s="6">
        <v>187.6</v>
      </c>
      <c r="E903" s="3">
        <v>0.13500000000000001</v>
      </c>
      <c r="F903" s="6">
        <v>187.6</v>
      </c>
      <c r="G903" s="3">
        <f>F903/($D903 + 0.000001)</f>
        <v>0.99999999466950962</v>
      </c>
      <c r="H903" s="6">
        <v>0</v>
      </c>
      <c r="I903" s="3">
        <f>H903/($D903 + 0.000001)</f>
        <v>0</v>
      </c>
    </row>
    <row r="904" spans="1:9" ht="12" customHeight="1" x14ac:dyDescent="0.2">
      <c r="A904" s="4" t="s">
        <v>139</v>
      </c>
      <c r="B904" s="4" t="s">
        <v>283</v>
      </c>
      <c r="C904" s="4" t="s">
        <v>17</v>
      </c>
      <c r="D904" s="6">
        <v>168.29400000000001</v>
      </c>
      <c r="E904" s="3">
        <v>0.121</v>
      </c>
      <c r="F904" s="6">
        <v>167.93299999999999</v>
      </c>
      <c r="G904" s="3">
        <f>F904/($D904 + 0.000001)</f>
        <v>0.99785493839438744</v>
      </c>
      <c r="H904" s="6">
        <v>0.36099999999999999</v>
      </c>
      <c r="I904" s="3">
        <f>H904/($D904 + 0.000001)</f>
        <v>2.1450556636299829E-3</v>
      </c>
    </row>
    <row r="905" spans="1:9" ht="12" customHeight="1" x14ac:dyDescent="0.2">
      <c r="A905" s="4" t="s">
        <v>139</v>
      </c>
      <c r="B905" s="4" t="s">
        <v>283</v>
      </c>
      <c r="C905" s="4" t="s">
        <v>34</v>
      </c>
      <c r="D905" s="6">
        <v>83.915000000000006</v>
      </c>
      <c r="E905" s="3">
        <v>6.0999999999999999E-2</v>
      </c>
      <c r="F905" s="6">
        <v>71.103999999999999</v>
      </c>
      <c r="G905" s="3">
        <f>F905/($D905 + 0.000001)</f>
        <v>0.84733360129495794</v>
      </c>
      <c r="H905" s="6">
        <v>12.811</v>
      </c>
      <c r="I905" s="3">
        <f>H905/($D905 + 0.000001)</f>
        <v>0.15266638678822156</v>
      </c>
    </row>
    <row r="906" spans="1:9" ht="24" customHeight="1" x14ac:dyDescent="0.2">
      <c r="A906" s="4" t="str">
        <f>A905</f>
        <v xml:space="preserve">NESTLE SA </v>
      </c>
      <c r="B906" s="4" t="str">
        <f>"Subtotal: " &amp;B905</f>
        <v xml:space="preserve">Subtotal: STOUFFERS SLOW COOKER ENTREES-FROZEN </v>
      </c>
      <c r="C906" s="4" t="s">
        <v>18</v>
      </c>
      <c r="D906" s="6">
        <f>SUBTOTAL(9,D902:D905)</f>
        <v>1385.6770000000001</v>
      </c>
      <c r="E906" s="3">
        <v>6.0000000000000001E-3</v>
      </c>
      <c r="F906" s="6">
        <f>SUBTOTAL(9,F902:F905)</f>
        <v>1372.069</v>
      </c>
      <c r="G906" s="3">
        <v>0.99</v>
      </c>
      <c r="H906" s="6">
        <f>SUBTOTAL(9,H902:H905)</f>
        <v>13.608000000000001</v>
      </c>
      <c r="I906" s="3">
        <v>0.01</v>
      </c>
    </row>
    <row r="907" spans="1:9" ht="12" customHeight="1" x14ac:dyDescent="0.2">
      <c r="A907" s="4" t="s">
        <v>139</v>
      </c>
      <c r="B907" s="4" t="s">
        <v>284</v>
      </c>
      <c r="C907" s="4" t="s">
        <v>24</v>
      </c>
      <c r="D907" s="6">
        <v>7.9000000000000001E-2</v>
      </c>
      <c r="E907" s="3">
        <v>1</v>
      </c>
      <c r="F907" s="6">
        <v>7.9000000000000001E-2</v>
      </c>
      <c r="G907" s="3">
        <f>F907/($D907 + 0.000001)</f>
        <v>0.99998734193238059</v>
      </c>
      <c r="H907" s="6">
        <v>0</v>
      </c>
      <c r="I907" s="3">
        <f>H907/($D907 + 0.000001)</f>
        <v>0</v>
      </c>
    </row>
    <row r="908" spans="1:9" ht="24" customHeight="1" x14ac:dyDescent="0.2">
      <c r="A908" s="4" t="str">
        <f>A907</f>
        <v xml:space="preserve">NESTLE SA </v>
      </c>
      <c r="B908" s="4" t="str">
        <f>"Subtotal: " &amp;B907</f>
        <v xml:space="preserve">Subtotal: TOMBSTONE PIZZA-FROZEN </v>
      </c>
      <c r="C908" s="4" t="s">
        <v>18</v>
      </c>
      <c r="D908" s="6">
        <f>SUBTOTAL(9,D907:D907)</f>
        <v>7.9000000000000001E-2</v>
      </c>
      <c r="E908" s="3">
        <v>1E-4</v>
      </c>
      <c r="F908" s="6">
        <f>SUBTOTAL(9,F907:F907)</f>
        <v>7.9000000000000001E-2</v>
      </c>
      <c r="G908" s="3">
        <v>1</v>
      </c>
      <c r="H908" s="6">
        <f>SUBTOTAL(9,H907:H907)</f>
        <v>0</v>
      </c>
      <c r="I908" s="3">
        <v>0</v>
      </c>
    </row>
    <row r="909" spans="1:9" ht="12" customHeight="1" x14ac:dyDescent="0.2">
      <c r="A909" s="4" t="s">
        <v>139</v>
      </c>
      <c r="B909" s="4" t="s">
        <v>285</v>
      </c>
      <c r="C909" s="4" t="s">
        <v>24</v>
      </c>
      <c r="D909" s="6">
        <v>0.97699999999999998</v>
      </c>
      <c r="E909" s="3">
        <v>1</v>
      </c>
      <c r="F909" s="6">
        <v>0.97699999999999998</v>
      </c>
      <c r="G909" s="3">
        <f>F909/($D909 + 0.000001)</f>
        <v>0.99999897645959412</v>
      </c>
      <c r="H909" s="6">
        <v>0</v>
      </c>
      <c r="I909" s="3">
        <f>H909/($D909 + 0.000001)</f>
        <v>0</v>
      </c>
    </row>
    <row r="910" spans="1:9" ht="24" customHeight="1" x14ac:dyDescent="0.2">
      <c r="A910" s="4" t="str">
        <f>A909</f>
        <v xml:space="preserve">NESTLE SA </v>
      </c>
      <c r="B910" s="4" t="str">
        <f>"Subtotal: " &amp;B909</f>
        <v xml:space="preserve">Subtotal: TRIBE FOOD PDTS </v>
      </c>
      <c r="C910" s="4" t="s">
        <v>18</v>
      </c>
      <c r="D910" s="6">
        <f>SUBTOTAL(9,D909:D909)</f>
        <v>0.97699999999999998</v>
      </c>
      <c r="E910" s="3">
        <v>1E-4</v>
      </c>
      <c r="F910" s="6">
        <f>SUBTOTAL(9,F909:F909)</f>
        <v>0.97699999999999998</v>
      </c>
      <c r="G910" s="3">
        <v>1</v>
      </c>
      <c r="H910" s="6">
        <f>SUBTOTAL(9,H909:H909)</f>
        <v>0</v>
      </c>
      <c r="I910" s="3">
        <v>0</v>
      </c>
    </row>
    <row r="911" spans="1:9" ht="12" customHeight="1" x14ac:dyDescent="0.2">
      <c r="A911" s="4" t="s">
        <v>139</v>
      </c>
      <c r="B911" s="4" t="s">
        <v>286</v>
      </c>
      <c r="C911" s="4" t="s">
        <v>29</v>
      </c>
      <c r="D911" s="6">
        <v>3822.7849999999999</v>
      </c>
      <c r="E911" s="3">
        <v>0.99399999999999999</v>
      </c>
      <c r="F911" s="6">
        <v>2555.3580000000002</v>
      </c>
      <c r="G911" s="3">
        <f>F911/($D911 + 0.000001)</f>
        <v>0.66845454278269534</v>
      </c>
      <c r="H911" s="6">
        <v>1267.4269999999999</v>
      </c>
      <c r="I911" s="3">
        <f>H911/($D911 + 0.000001)</f>
        <v>0.33154545695571541</v>
      </c>
    </row>
    <row r="912" spans="1:9" ht="12" customHeight="1" x14ac:dyDescent="0.2">
      <c r="A912" s="4" t="s">
        <v>139</v>
      </c>
      <c r="B912" s="4" t="s">
        <v>286</v>
      </c>
      <c r="C912" s="4" t="s">
        <v>22</v>
      </c>
      <c r="D912" s="6">
        <v>23.928999999999998</v>
      </c>
      <c r="E912" s="3">
        <v>6.0000000000000001E-3</v>
      </c>
      <c r="F912" s="6">
        <v>23.928999999999998</v>
      </c>
      <c r="G912" s="3">
        <f>F912/($D912 + 0.000001)</f>
        <v>0.99999995820970544</v>
      </c>
      <c r="H912" s="6">
        <v>0</v>
      </c>
      <c r="I912" s="3">
        <f>H912/($D912 + 0.000001)</f>
        <v>0</v>
      </c>
    </row>
    <row r="913" spans="1:9" ht="12" customHeight="1" x14ac:dyDescent="0.2">
      <c r="A913" s="4" t="s">
        <v>139</v>
      </c>
      <c r="B913" s="4" t="s">
        <v>286</v>
      </c>
      <c r="C913" s="4" t="s">
        <v>24</v>
      </c>
      <c r="D913" s="6">
        <v>3.3000000000000002E-2</v>
      </c>
      <c r="E913" s="3">
        <v>1E-4</v>
      </c>
      <c r="F913" s="6">
        <v>3.3000000000000002E-2</v>
      </c>
      <c r="G913" s="3">
        <f>F913/($D913 + 0.000001)</f>
        <v>0.99996969788794277</v>
      </c>
      <c r="H913" s="6">
        <v>0</v>
      </c>
      <c r="I913" s="3">
        <f>H913/($D913 + 0.000001)</f>
        <v>0</v>
      </c>
    </row>
    <row r="914" spans="1:9" ht="24" customHeight="1" x14ac:dyDescent="0.2">
      <c r="A914" s="4" t="str">
        <f>A913</f>
        <v xml:space="preserve">NESTLE SA </v>
      </c>
      <c r="B914" s="4" t="str">
        <f>"Subtotal: " &amp;B913</f>
        <v xml:space="preserve">Subtotal: WONKA SWEETARTS CANDY </v>
      </c>
      <c r="C914" s="4" t="s">
        <v>18</v>
      </c>
      <c r="D914" s="6">
        <f>SUBTOTAL(9,D911:D913)</f>
        <v>3846.7469999999998</v>
      </c>
      <c r="E914" s="3">
        <v>1.6E-2</v>
      </c>
      <c r="F914" s="6">
        <f>SUBTOTAL(9,F911:F913)</f>
        <v>2579.3200000000002</v>
      </c>
      <c r="G914" s="3">
        <v>0.67100000000000004</v>
      </c>
      <c r="H914" s="6">
        <f>SUBTOTAL(9,H911:H913)</f>
        <v>1267.4269999999999</v>
      </c>
      <c r="I914" s="3">
        <v>0.32900000000000001</v>
      </c>
    </row>
    <row r="915" spans="1:9" ht="12" customHeight="1" x14ac:dyDescent="0.2">
      <c r="A915" s="4" t="s">
        <v>139</v>
      </c>
      <c r="B915" s="4" t="s">
        <v>287</v>
      </c>
      <c r="C915" s="4" t="s">
        <v>22</v>
      </c>
      <c r="D915" s="6">
        <v>6.3460000000000001</v>
      </c>
      <c r="E915" s="3">
        <v>0.06</v>
      </c>
      <c r="F915" s="6">
        <v>3.64</v>
      </c>
      <c r="G915" s="3">
        <f>F915/($D915 + 0.000001)</f>
        <v>0.57358957239370112</v>
      </c>
      <c r="H915" s="6">
        <v>2.706</v>
      </c>
      <c r="I915" s="3">
        <f>H915/($D915 + 0.000001)</f>
        <v>0.42641027002674597</v>
      </c>
    </row>
    <row r="916" spans="1:9" ht="12" customHeight="1" x14ac:dyDescent="0.2">
      <c r="A916" s="4" t="s">
        <v>139</v>
      </c>
      <c r="B916" s="4" t="s">
        <v>287</v>
      </c>
      <c r="C916" s="4" t="s">
        <v>24</v>
      </c>
      <c r="D916" s="6">
        <v>98.855000000000004</v>
      </c>
      <c r="E916" s="3">
        <v>0.94</v>
      </c>
      <c r="F916" s="6">
        <v>38.96</v>
      </c>
      <c r="G916" s="3">
        <f>F916/($D916 + 0.000001)</f>
        <v>0.39411258515894404</v>
      </c>
      <c r="H916" s="6">
        <v>59.895000000000003</v>
      </c>
      <c r="I916" s="3">
        <f>H916/($D916 + 0.000001)</f>
        <v>0.60588740472522984</v>
      </c>
    </row>
    <row r="917" spans="1:9" ht="24" customHeight="1" x14ac:dyDescent="0.2">
      <c r="A917" s="4" t="str">
        <f>A916</f>
        <v xml:space="preserve">NESTLE SA </v>
      </c>
      <c r="B917" s="4" t="str">
        <f>"Subtotal: " &amp;B916</f>
        <v xml:space="preserve">Subtotal: ZEPHYRHILLS BOTTLED WATER </v>
      </c>
      <c r="C917" s="4" t="s">
        <v>18</v>
      </c>
      <c r="D917" s="6">
        <f>SUBTOTAL(9,D915:D916)</f>
        <v>105.20100000000001</v>
      </c>
      <c r="E917" s="3">
        <v>1E-4</v>
      </c>
      <c r="F917" s="6">
        <f>SUBTOTAL(9,F915:F916)</f>
        <v>42.6</v>
      </c>
      <c r="G917" s="3">
        <v>0.40500000000000003</v>
      </c>
      <c r="H917" s="6">
        <f>SUBTOTAL(9,H915:H916)</f>
        <v>62.601000000000006</v>
      </c>
      <c r="I917" s="3">
        <v>0.59499999999999997</v>
      </c>
    </row>
    <row r="918" spans="1:9" ht="12" customHeight="1" x14ac:dyDescent="0.2">
      <c r="A918" s="4" t="s">
        <v>139</v>
      </c>
      <c r="B918" s="4" t="s">
        <v>288</v>
      </c>
      <c r="C918" s="4" t="s">
        <v>44</v>
      </c>
      <c r="D918" s="6">
        <v>2.7E-2</v>
      </c>
      <c r="E918" s="3">
        <v>1</v>
      </c>
      <c r="F918" s="6">
        <v>2.7E-2</v>
      </c>
      <c r="G918" s="3">
        <f>F918/($D918 + 0.000001)</f>
        <v>0.99996296433465426</v>
      </c>
      <c r="H918" s="6">
        <v>0</v>
      </c>
      <c r="I918" s="3">
        <f>H918/($D918 + 0.000001)</f>
        <v>0</v>
      </c>
    </row>
    <row r="919" spans="1:9" ht="24" customHeight="1" x14ac:dyDescent="0.2">
      <c r="A919" s="4" t="str">
        <f>A918</f>
        <v xml:space="preserve">NESTLE SA </v>
      </c>
      <c r="B919" s="4" t="str">
        <f>"Subtotal: " &amp;B918</f>
        <v xml:space="preserve">Subtotal: ZEPHYRHILLS WATER DELIVERY SVCS </v>
      </c>
      <c r="C919" s="4" t="s">
        <v>18</v>
      </c>
      <c r="D919" s="6">
        <f>SUBTOTAL(9,D918:D918)</f>
        <v>2.7E-2</v>
      </c>
      <c r="E919" s="3">
        <v>1E-4</v>
      </c>
      <c r="F919" s="6">
        <f>SUBTOTAL(9,F918:F918)</f>
        <v>2.7E-2</v>
      </c>
      <c r="G919" s="3">
        <v>1</v>
      </c>
      <c r="H919" s="6">
        <f>SUBTOTAL(9,H918:H918)</f>
        <v>0</v>
      </c>
      <c r="I919" s="3">
        <v>0</v>
      </c>
    </row>
    <row r="920" spans="1:9" ht="24" customHeight="1" x14ac:dyDescent="0.2">
      <c r="A920" s="4" t="str">
        <f>"Subtotal: " &amp;A919</f>
        <v xml:space="preserve">Subtotal: NESTLE SA </v>
      </c>
      <c r="B920" s="4" t="s">
        <v>18</v>
      </c>
      <c r="C920" s="4" t="s">
        <v>18</v>
      </c>
      <c r="D920" s="6">
        <f>SUBTOTAL(9,D382:D919)</f>
        <v>233945.81500000009</v>
      </c>
      <c r="E920" s="3">
        <v>0.432</v>
      </c>
      <c r="F920" s="6">
        <f>SUBTOTAL(9,F382:F919)</f>
        <v>148278.70500000007</v>
      </c>
      <c r="G920" s="3">
        <v>0.63400000000000001</v>
      </c>
      <c r="H920" s="6">
        <f>SUBTOTAL(9,H382:H919)</f>
        <v>85667.11000000003</v>
      </c>
      <c r="I920" s="3">
        <v>0.36599999999999999</v>
      </c>
    </row>
    <row r="921" spans="1:9" ht="12" customHeight="1" x14ac:dyDescent="0.2">
      <c r="A921" s="4" t="s">
        <v>289</v>
      </c>
      <c r="B921" s="4" t="s">
        <v>290</v>
      </c>
      <c r="C921" s="4" t="s">
        <v>39</v>
      </c>
      <c r="D921" s="6">
        <v>81.066000000000003</v>
      </c>
      <c r="E921" s="3">
        <v>1</v>
      </c>
      <c r="F921" s="6">
        <v>81.066000000000003</v>
      </c>
      <c r="G921" s="3">
        <f>F921/($D921 + 0.000001)</f>
        <v>0.99999998766437237</v>
      </c>
      <c r="H921" s="6">
        <v>0</v>
      </c>
      <c r="I921" s="3">
        <f>H921/($D921 + 0.000001)</f>
        <v>0</v>
      </c>
    </row>
    <row r="922" spans="1:9" ht="24" customHeight="1" x14ac:dyDescent="0.2">
      <c r="A922" s="4" t="str">
        <f>A921</f>
        <v xml:space="preserve">SENTINEL CAPITAL PARTNERS LLC </v>
      </c>
      <c r="B922" s="4" t="str">
        <f>"Subtotal: " &amp;B921</f>
        <v xml:space="preserve">Subtotal: CHECKERS BUSINESS VENTURE </v>
      </c>
      <c r="C922" s="4" t="s">
        <v>18</v>
      </c>
      <c r="D922" s="6">
        <f>SUBTOTAL(9,D921:D921)</f>
        <v>81.066000000000003</v>
      </c>
      <c r="E922" s="3">
        <v>2E-3</v>
      </c>
      <c r="F922" s="6">
        <f>SUBTOTAL(9,F921:F921)</f>
        <v>81.066000000000003</v>
      </c>
      <c r="G922" s="3">
        <v>1</v>
      </c>
      <c r="H922" s="6">
        <f>SUBTOTAL(9,H921:H921)</f>
        <v>0</v>
      </c>
      <c r="I922" s="3">
        <v>0</v>
      </c>
    </row>
    <row r="923" spans="1:9" ht="12" customHeight="1" x14ac:dyDescent="0.2">
      <c r="A923" s="4" t="s">
        <v>289</v>
      </c>
      <c r="B923" s="4" t="s">
        <v>291</v>
      </c>
      <c r="C923" s="4" t="s">
        <v>31</v>
      </c>
      <c r="D923" s="6">
        <v>247.84800000000001</v>
      </c>
      <c r="E923" s="3">
        <v>2.5000000000000001E-2</v>
      </c>
      <c r="F923" s="6">
        <v>179.97200000000001</v>
      </c>
      <c r="G923" s="3">
        <f>F923/($D923 + 0.000001)</f>
        <v>0.72613859814830628</v>
      </c>
      <c r="H923" s="6">
        <v>67.876000000000005</v>
      </c>
      <c r="I923" s="3">
        <f>H923/($D923 + 0.000001)</f>
        <v>0.27386139781696284</v>
      </c>
    </row>
    <row r="924" spans="1:9" ht="12" customHeight="1" x14ac:dyDescent="0.2">
      <c r="A924" s="4" t="s">
        <v>289</v>
      </c>
      <c r="B924" s="4" t="s">
        <v>291</v>
      </c>
      <c r="C924" s="4" t="s">
        <v>24</v>
      </c>
      <c r="D924" s="6">
        <v>3.2650000000000001</v>
      </c>
      <c r="E924" s="3">
        <v>1E-4</v>
      </c>
      <c r="F924" s="6">
        <v>3.2650000000000001</v>
      </c>
      <c r="G924" s="3">
        <f>F924/($D924 + 0.000001)</f>
        <v>0.99999969372138009</v>
      </c>
      <c r="H924" s="6">
        <v>0</v>
      </c>
      <c r="I924" s="3">
        <f>H924/($D924 + 0.000001)</f>
        <v>0</v>
      </c>
    </row>
    <row r="925" spans="1:9" ht="12" customHeight="1" x14ac:dyDescent="0.2">
      <c r="A925" s="4" t="s">
        <v>289</v>
      </c>
      <c r="B925" s="4" t="s">
        <v>291</v>
      </c>
      <c r="C925" s="4" t="s">
        <v>17</v>
      </c>
      <c r="D925" s="6">
        <v>9529.5139999999992</v>
      </c>
      <c r="E925" s="3">
        <v>0.97399999999999998</v>
      </c>
      <c r="F925" s="6">
        <v>5866.2730000000001</v>
      </c>
      <c r="G925" s="3">
        <f>F925/($D925 + 0.000001)</f>
        <v>0.61558994502599085</v>
      </c>
      <c r="H925" s="6">
        <v>3663.241</v>
      </c>
      <c r="I925" s="3">
        <f>H925/($D925 + 0.000001)</f>
        <v>0.38441005486907204</v>
      </c>
    </row>
    <row r="926" spans="1:9" ht="24" customHeight="1" x14ac:dyDescent="0.2">
      <c r="A926" s="4" t="str">
        <f>A925</f>
        <v xml:space="preserve">SENTINEL CAPITAL PARTNERS LLC </v>
      </c>
      <c r="B926" s="4" t="str">
        <f>"Subtotal: " &amp;B925</f>
        <v xml:space="preserve">Subtotal: CHECKERS RESTAURANT-QUICK SVC </v>
      </c>
      <c r="C926" s="4" t="s">
        <v>18</v>
      </c>
      <c r="D926" s="6">
        <f>SUBTOTAL(9,D923:D925)</f>
        <v>9780.6269999999986</v>
      </c>
      <c r="E926" s="3">
        <v>0.219</v>
      </c>
      <c r="F926" s="6">
        <f>SUBTOTAL(9,F923:F925)</f>
        <v>6049.51</v>
      </c>
      <c r="G926" s="3">
        <v>0.61899999999999999</v>
      </c>
      <c r="H926" s="6">
        <f>SUBTOTAL(9,H923:H925)</f>
        <v>3731.1170000000002</v>
      </c>
      <c r="I926" s="3">
        <v>0.38100000000000001</v>
      </c>
    </row>
    <row r="927" spans="1:9" ht="12" customHeight="1" x14ac:dyDescent="0.2">
      <c r="A927" s="4" t="s">
        <v>289</v>
      </c>
      <c r="B927" s="4" t="s">
        <v>292</v>
      </c>
      <c r="C927" s="4" t="s">
        <v>22</v>
      </c>
      <c r="D927" s="6">
        <v>0.78600000000000003</v>
      </c>
      <c r="E927" s="3">
        <v>1E-3</v>
      </c>
      <c r="F927" s="6">
        <v>0.45</v>
      </c>
      <c r="G927" s="3">
        <f>F927/($D927 + 0.000001)</f>
        <v>0.57251835557461117</v>
      </c>
      <c r="H927" s="6">
        <v>0.33600000000000002</v>
      </c>
      <c r="I927" s="3">
        <f>H927/($D927 + 0.000001)</f>
        <v>0.42748037216237639</v>
      </c>
    </row>
    <row r="928" spans="1:9" ht="12" customHeight="1" x14ac:dyDescent="0.2">
      <c r="A928" s="4" t="s">
        <v>289</v>
      </c>
      <c r="B928" s="4" t="s">
        <v>292</v>
      </c>
      <c r="C928" s="4" t="s">
        <v>31</v>
      </c>
      <c r="D928" s="6">
        <v>440.79399999999998</v>
      </c>
      <c r="E928" s="3">
        <v>0.56799999999999995</v>
      </c>
      <c r="F928" s="6">
        <v>155.47999999999999</v>
      </c>
      <c r="G928" s="3">
        <f>F928/($D928 + 0.000001)</f>
        <v>0.35272712343469481</v>
      </c>
      <c r="H928" s="6">
        <v>285.31400000000002</v>
      </c>
      <c r="I928" s="3">
        <f>H928/($D928 + 0.000001)</f>
        <v>0.6472728742966718</v>
      </c>
    </row>
    <row r="929" spans="1:9" ht="12" customHeight="1" x14ac:dyDescent="0.2">
      <c r="A929" s="4" t="s">
        <v>289</v>
      </c>
      <c r="B929" s="4" t="s">
        <v>292</v>
      </c>
      <c r="C929" s="4" t="s">
        <v>17</v>
      </c>
      <c r="D929" s="6">
        <v>334.375</v>
      </c>
      <c r="E929" s="3">
        <v>0.43099999999999999</v>
      </c>
      <c r="F929" s="6">
        <v>0</v>
      </c>
      <c r="G929" s="3">
        <f>F929/($D929 + 0.000001)</f>
        <v>0</v>
      </c>
      <c r="H929" s="6">
        <v>334.375</v>
      </c>
      <c r="I929" s="3">
        <f>H929/($D929 + 0.000001)</f>
        <v>0.99999999700934583</v>
      </c>
    </row>
    <row r="930" spans="1:9" ht="24" customHeight="1" x14ac:dyDescent="0.2">
      <c r="A930" s="4" t="str">
        <f>A929</f>
        <v xml:space="preserve">SENTINEL CAPITAL PARTNERS LLC </v>
      </c>
      <c r="B930" s="4" t="str">
        <f>"Subtotal: " &amp;B929</f>
        <v xml:space="preserve">Subtotal: FAZOLIS RESTAURANT-QUICK SVC </v>
      </c>
      <c r="C930" s="4" t="s">
        <v>18</v>
      </c>
      <c r="D930" s="6">
        <f>SUBTOTAL(9,D927:D929)</f>
        <v>775.95499999999993</v>
      </c>
      <c r="E930" s="3">
        <v>1.7000000000000001E-2</v>
      </c>
      <c r="F930" s="6">
        <f>SUBTOTAL(9,F927:F929)</f>
        <v>155.92999999999998</v>
      </c>
      <c r="G930" s="3">
        <v>0.20100000000000001</v>
      </c>
      <c r="H930" s="6">
        <f>SUBTOTAL(9,H927:H929)</f>
        <v>620.02500000000009</v>
      </c>
      <c r="I930" s="3">
        <v>0.79900000000000004</v>
      </c>
    </row>
    <row r="931" spans="1:9" ht="12" customHeight="1" x14ac:dyDescent="0.2">
      <c r="A931" s="4" t="s">
        <v>289</v>
      </c>
      <c r="B931" s="4" t="s">
        <v>293</v>
      </c>
      <c r="C931" s="4" t="s">
        <v>31</v>
      </c>
      <c r="D931" s="6">
        <v>288.58800000000002</v>
      </c>
      <c r="E931" s="3">
        <v>0.96099999999999997</v>
      </c>
      <c r="F931" s="6">
        <v>228.97300000000001</v>
      </c>
      <c r="G931" s="3">
        <f>F931/($D931 + 0.000001)</f>
        <v>0.79342522629691725</v>
      </c>
      <c r="H931" s="6">
        <v>59.615000000000002</v>
      </c>
      <c r="I931" s="3">
        <f>H931/($D931 + 0.000001)</f>
        <v>0.20657477023793513</v>
      </c>
    </row>
    <row r="932" spans="1:9" ht="12" customHeight="1" x14ac:dyDescent="0.2">
      <c r="A932" s="4" t="s">
        <v>289</v>
      </c>
      <c r="B932" s="4" t="s">
        <v>293</v>
      </c>
      <c r="C932" s="4" t="s">
        <v>17</v>
      </c>
      <c r="D932" s="6">
        <v>11.558999999999999</v>
      </c>
      <c r="E932" s="3">
        <v>3.9E-2</v>
      </c>
      <c r="F932" s="6">
        <v>10.191000000000001</v>
      </c>
      <c r="G932" s="3">
        <f>F932/($D932 + 0.000001)</f>
        <v>0.88165058554800735</v>
      </c>
      <c r="H932" s="6">
        <v>1.3680000000000001</v>
      </c>
      <c r="I932" s="3">
        <f>H932/($D932 + 0.000001)</f>
        <v>0.11834932793932627</v>
      </c>
    </row>
    <row r="933" spans="1:9" ht="24" customHeight="1" x14ac:dyDescent="0.2">
      <c r="A933" s="4" t="str">
        <f>A932</f>
        <v xml:space="preserve">SENTINEL CAPITAL PARTNERS LLC </v>
      </c>
      <c r="B933" s="4" t="str">
        <f>"Subtotal: " &amp;B932</f>
        <v xml:space="preserve">Subtotal: HUDDLE HOUSE RESTAURANT </v>
      </c>
      <c r="C933" s="4" t="s">
        <v>18</v>
      </c>
      <c r="D933" s="6">
        <f>SUBTOTAL(9,D931:D932)</f>
        <v>300.14700000000005</v>
      </c>
      <c r="E933" s="3">
        <v>7.0000000000000001E-3</v>
      </c>
      <c r="F933" s="6">
        <f>SUBTOTAL(9,F931:F932)</f>
        <v>239.16400000000002</v>
      </c>
      <c r="G933" s="3">
        <v>0.79700000000000004</v>
      </c>
      <c r="H933" s="6">
        <f>SUBTOTAL(9,H931:H932)</f>
        <v>60.983000000000004</v>
      </c>
      <c r="I933" s="3">
        <v>0.20300000000000001</v>
      </c>
    </row>
    <row r="934" spans="1:9" ht="12" customHeight="1" x14ac:dyDescent="0.2">
      <c r="A934" s="4" t="s">
        <v>289</v>
      </c>
      <c r="B934" s="4" t="s">
        <v>294</v>
      </c>
      <c r="C934" s="4" t="s">
        <v>31</v>
      </c>
      <c r="D934" s="6">
        <v>37.371000000000002</v>
      </c>
      <c r="E934" s="3">
        <v>4.0000000000000001E-3</v>
      </c>
      <c r="F934" s="6">
        <v>28.332000000000001</v>
      </c>
      <c r="G934" s="3">
        <f>F934/($D934 + 0.000001)</f>
        <v>0.75812793989649896</v>
      </c>
      <c r="H934" s="6">
        <v>9.0389999999999997</v>
      </c>
      <c r="I934" s="3">
        <f>H934/($D934 + 0.000001)</f>
        <v>0.24187203334478516</v>
      </c>
    </row>
    <row r="935" spans="1:9" ht="12" customHeight="1" x14ac:dyDescent="0.2">
      <c r="A935" s="4" t="s">
        <v>289</v>
      </c>
      <c r="B935" s="4" t="s">
        <v>294</v>
      </c>
      <c r="C935" s="4" t="s">
        <v>17</v>
      </c>
      <c r="D935" s="6">
        <v>8363.1139999999996</v>
      </c>
      <c r="E935" s="3">
        <v>0.996</v>
      </c>
      <c r="F935" s="6">
        <v>4280.4799999999996</v>
      </c>
      <c r="G935" s="3">
        <f>F935/($D935 + 0.000001)</f>
        <v>0.51182848870506503</v>
      </c>
      <c r="H935" s="6">
        <v>4082.634</v>
      </c>
      <c r="I935" s="3">
        <f>H935/($D935 + 0.000001)</f>
        <v>0.48817151117536228</v>
      </c>
    </row>
    <row r="936" spans="1:9" ht="24" customHeight="1" x14ac:dyDescent="0.2">
      <c r="A936" s="4" t="str">
        <f>A935</f>
        <v xml:space="preserve">SENTINEL CAPITAL PARTNERS LLC </v>
      </c>
      <c r="B936" s="4" t="str">
        <f>"Subtotal: " &amp;B935</f>
        <v xml:space="preserve">Subtotal: RALLYS HAMBURGERS RESTAURANT-QUICK SVC </v>
      </c>
      <c r="C936" s="4" t="s">
        <v>18</v>
      </c>
      <c r="D936" s="6">
        <f>SUBTOTAL(9,D934:D935)</f>
        <v>8400.4849999999988</v>
      </c>
      <c r="E936" s="3">
        <v>0.189</v>
      </c>
      <c r="F936" s="6">
        <f>SUBTOTAL(9,F934:F935)</f>
        <v>4308.8119999999999</v>
      </c>
      <c r="G936" s="3">
        <v>0.51300000000000001</v>
      </c>
      <c r="H936" s="6">
        <f>SUBTOTAL(9,H934:H935)</f>
        <v>4091.6730000000002</v>
      </c>
      <c r="I936" s="3">
        <v>0.48699999999999999</v>
      </c>
    </row>
    <row r="937" spans="1:9" ht="12" customHeight="1" x14ac:dyDescent="0.2">
      <c r="A937" s="4" t="s">
        <v>289</v>
      </c>
      <c r="B937" s="4" t="s">
        <v>295</v>
      </c>
      <c r="C937" s="4" t="s">
        <v>24</v>
      </c>
      <c r="D937" s="6">
        <v>37.695999999999998</v>
      </c>
      <c r="E937" s="3">
        <v>1</v>
      </c>
      <c r="F937" s="6">
        <v>36.487000000000002</v>
      </c>
      <c r="G937" s="3">
        <f>F937/($D937 + 0.000001)</f>
        <v>0.96792760590175086</v>
      </c>
      <c r="H937" s="6">
        <v>1.2090000000000001</v>
      </c>
      <c r="I937" s="3">
        <f>H937/($D937 + 0.000001)</f>
        <v>3.2072367570236432E-2</v>
      </c>
    </row>
    <row r="938" spans="1:9" ht="24" customHeight="1" x14ac:dyDescent="0.2">
      <c r="A938" s="4" t="str">
        <f>A937</f>
        <v xml:space="preserve">SENTINEL CAPITAL PARTNERS LLC </v>
      </c>
      <c r="B938" s="4" t="str">
        <f>"Subtotal: " &amp;B937</f>
        <v xml:space="preserve">Subtotal: TGI FRIDAYS ENTREES-FROZEN </v>
      </c>
      <c r="C938" s="4" t="s">
        <v>18</v>
      </c>
      <c r="D938" s="6">
        <f>SUBTOTAL(9,D937:D937)</f>
        <v>37.695999999999998</v>
      </c>
      <c r="E938" s="3">
        <v>1E-4</v>
      </c>
      <c r="F938" s="6">
        <f>SUBTOTAL(9,F937:F937)</f>
        <v>36.487000000000002</v>
      </c>
      <c r="G938" s="3">
        <v>0.96799999999999997</v>
      </c>
      <c r="H938" s="6">
        <f>SUBTOTAL(9,H937:H937)</f>
        <v>1.2090000000000001</v>
      </c>
      <c r="I938" s="3">
        <v>3.2000000000000001E-2</v>
      </c>
    </row>
    <row r="939" spans="1:9" ht="12" customHeight="1" x14ac:dyDescent="0.2">
      <c r="A939" s="4" t="s">
        <v>289</v>
      </c>
      <c r="B939" s="4" t="s">
        <v>296</v>
      </c>
      <c r="C939" s="4" t="s">
        <v>29</v>
      </c>
      <c r="D939" s="6">
        <v>11087.385</v>
      </c>
      <c r="E939" s="3">
        <v>0.44</v>
      </c>
      <c r="F939" s="6">
        <v>8225.4369999999999</v>
      </c>
      <c r="G939" s="3">
        <f t="shared" ref="G939:G945" si="58">F939/($D939 + 0.000001)</f>
        <v>0.74187348948901166</v>
      </c>
      <c r="H939" s="6">
        <v>2861.9479999999999</v>
      </c>
      <c r="I939" s="3">
        <f t="shared" ref="I939:I945" si="59">H939/($D939 + 0.000001)</f>
        <v>0.25812651042079565</v>
      </c>
    </row>
    <row r="940" spans="1:9" ht="12" customHeight="1" x14ac:dyDescent="0.2">
      <c r="A940" s="4" t="s">
        <v>289</v>
      </c>
      <c r="B940" s="4" t="s">
        <v>296</v>
      </c>
      <c r="C940" s="4" t="s">
        <v>46</v>
      </c>
      <c r="D940" s="6">
        <v>4.3</v>
      </c>
      <c r="E940" s="3">
        <v>1E-4</v>
      </c>
      <c r="F940" s="6">
        <v>0</v>
      </c>
      <c r="G940" s="3">
        <f t="shared" si="58"/>
        <v>0</v>
      </c>
      <c r="H940" s="6">
        <v>4.3</v>
      </c>
      <c r="I940" s="3">
        <f t="shared" si="59"/>
        <v>0.99999976744191454</v>
      </c>
    </row>
    <row r="941" spans="1:9" ht="12" customHeight="1" x14ac:dyDescent="0.2">
      <c r="A941" s="4" t="s">
        <v>289</v>
      </c>
      <c r="B941" s="4" t="s">
        <v>296</v>
      </c>
      <c r="C941" s="4" t="s">
        <v>20</v>
      </c>
      <c r="D941" s="6">
        <v>1.038</v>
      </c>
      <c r="E941" s="3">
        <v>1E-4</v>
      </c>
      <c r="F941" s="6">
        <v>1.038</v>
      </c>
      <c r="G941" s="3">
        <f t="shared" si="58"/>
        <v>0.99999903660979139</v>
      </c>
      <c r="H941" s="6">
        <v>0</v>
      </c>
      <c r="I941" s="3">
        <f t="shared" si="59"/>
        <v>0</v>
      </c>
    </row>
    <row r="942" spans="1:9" ht="12" customHeight="1" x14ac:dyDescent="0.2">
      <c r="A942" s="4" t="s">
        <v>289</v>
      </c>
      <c r="B942" s="4" t="s">
        <v>296</v>
      </c>
      <c r="C942" s="4" t="s">
        <v>44</v>
      </c>
      <c r="D942" s="6">
        <v>1E-3</v>
      </c>
      <c r="E942" s="3">
        <v>1E-4</v>
      </c>
      <c r="F942" s="6">
        <v>1E-3</v>
      </c>
      <c r="G942" s="3">
        <f t="shared" si="58"/>
        <v>0.99900099900099903</v>
      </c>
      <c r="H942" s="6">
        <v>0</v>
      </c>
      <c r="I942" s="3">
        <f t="shared" si="59"/>
        <v>0</v>
      </c>
    </row>
    <row r="943" spans="1:9" ht="12" customHeight="1" x14ac:dyDescent="0.2">
      <c r="A943" s="4" t="s">
        <v>289</v>
      </c>
      <c r="B943" s="4" t="s">
        <v>296</v>
      </c>
      <c r="C943" s="4" t="s">
        <v>30</v>
      </c>
      <c r="D943" s="6">
        <v>2595.15</v>
      </c>
      <c r="E943" s="3">
        <v>0.10299999999999999</v>
      </c>
      <c r="F943" s="6">
        <v>2420.75</v>
      </c>
      <c r="G943" s="3">
        <f t="shared" si="58"/>
        <v>0.93279771846220927</v>
      </c>
      <c r="H943" s="6">
        <v>174.4</v>
      </c>
      <c r="I943" s="3">
        <f t="shared" si="59"/>
        <v>6.7202281152456592E-2</v>
      </c>
    </row>
    <row r="944" spans="1:9" ht="12" customHeight="1" x14ac:dyDescent="0.2">
      <c r="A944" s="4" t="s">
        <v>289</v>
      </c>
      <c r="B944" s="4" t="s">
        <v>296</v>
      </c>
      <c r="C944" s="4" t="s">
        <v>31</v>
      </c>
      <c r="D944" s="6">
        <v>26.599</v>
      </c>
      <c r="E944" s="3">
        <v>1E-3</v>
      </c>
      <c r="F944" s="6">
        <v>21.798999999999999</v>
      </c>
      <c r="G944" s="3">
        <f t="shared" si="58"/>
        <v>0.81954205723741269</v>
      </c>
      <c r="H944" s="6">
        <v>4.8</v>
      </c>
      <c r="I944" s="3">
        <f t="shared" si="59"/>
        <v>0.18045790516719029</v>
      </c>
    </row>
    <row r="945" spans="1:9" ht="12" customHeight="1" x14ac:dyDescent="0.2">
      <c r="A945" s="4" t="s">
        <v>289</v>
      </c>
      <c r="B945" s="4" t="s">
        <v>296</v>
      </c>
      <c r="C945" s="4" t="s">
        <v>17</v>
      </c>
      <c r="D945" s="6">
        <v>11468.376</v>
      </c>
      <c r="E945" s="3">
        <v>0.45500000000000002</v>
      </c>
      <c r="F945" s="6">
        <v>1119.201</v>
      </c>
      <c r="G945" s="3">
        <f t="shared" si="58"/>
        <v>9.7590190616562433E-2</v>
      </c>
      <c r="H945" s="6">
        <v>10349.174999999999</v>
      </c>
      <c r="I945" s="3">
        <f t="shared" si="59"/>
        <v>0.90240980929624115</v>
      </c>
    </row>
    <row r="946" spans="1:9" ht="24" customHeight="1" x14ac:dyDescent="0.2">
      <c r="A946" s="4" t="str">
        <f>A945</f>
        <v xml:space="preserve">SENTINEL CAPITAL PARTNERS LLC </v>
      </c>
      <c r="B946" s="4" t="str">
        <f>"Subtotal: " &amp;B945</f>
        <v xml:space="preserve">Subtotal: TGI FRIDAYS RESTAURANT </v>
      </c>
      <c r="C946" s="4" t="s">
        <v>18</v>
      </c>
      <c r="D946" s="6">
        <f>SUBTOTAL(9,D939:D945)</f>
        <v>25182.849000000002</v>
      </c>
      <c r="E946" s="3">
        <v>0.56499999999999995</v>
      </c>
      <c r="F946" s="6">
        <f>SUBTOTAL(9,F939:F945)</f>
        <v>11788.226000000002</v>
      </c>
      <c r="G946" s="3">
        <v>0.46800000000000003</v>
      </c>
      <c r="H946" s="6">
        <f>SUBTOTAL(9,H939:H945)</f>
        <v>13394.623</v>
      </c>
      <c r="I946" s="3">
        <v>0.53200000000000003</v>
      </c>
    </row>
    <row r="947" spans="1:9" ht="24" customHeight="1" x14ac:dyDescent="0.2">
      <c r="A947" s="4" t="str">
        <f>"Subtotal: " &amp;A946</f>
        <v xml:space="preserve">Subtotal: SENTINEL CAPITAL PARTNERS LLC </v>
      </c>
      <c r="B947" s="4" t="s">
        <v>18</v>
      </c>
      <c r="C947" s="4" t="s">
        <v>18</v>
      </c>
      <c r="D947" s="6">
        <f>SUBTOTAL(9,D921:D946)</f>
        <v>44558.824999999997</v>
      </c>
      <c r="E947" s="3">
        <v>8.2000000000000003E-2</v>
      </c>
      <c r="F947" s="6">
        <f>SUBTOTAL(9,F921:F946)</f>
        <v>22659.195</v>
      </c>
      <c r="G947" s="3">
        <v>0.50900000000000001</v>
      </c>
      <c r="H947" s="6">
        <f>SUBTOTAL(9,H921:H946)</f>
        <v>21899.629999999997</v>
      </c>
      <c r="I947" s="3">
        <v>0.49099999999999999</v>
      </c>
    </row>
    <row r="948" spans="1:9" ht="12" customHeight="1" x14ac:dyDescent="0.2">
      <c r="A948" s="4" t="s">
        <v>297</v>
      </c>
      <c r="B948" s="4" t="s">
        <v>298</v>
      </c>
      <c r="C948" s="4" t="s">
        <v>22</v>
      </c>
      <c r="D948" s="6">
        <v>22.475000000000001</v>
      </c>
      <c r="E948" s="3">
        <v>1</v>
      </c>
      <c r="F948" s="6">
        <v>0</v>
      </c>
      <c r="G948" s="3">
        <f>F948/($D948 + 0.000001)</f>
        <v>0</v>
      </c>
      <c r="H948" s="6">
        <v>22.475000000000001</v>
      </c>
      <c r="I948" s="3">
        <f>H948/($D948 + 0.000001)</f>
        <v>0.99999995550611986</v>
      </c>
    </row>
    <row r="949" spans="1:9" ht="24" customHeight="1" x14ac:dyDescent="0.2">
      <c r="A949" s="4" t="str">
        <f>A948</f>
        <v xml:space="preserve">STARBUCKS CORP </v>
      </c>
      <c r="B949" s="4" t="str">
        <f>"Subtotal: " &amp;B948</f>
        <v xml:space="preserve">Subtotal: SEATTLES BEST COFFEE COFFEE </v>
      </c>
      <c r="C949" s="4" t="s">
        <v>18</v>
      </c>
      <c r="D949" s="6">
        <f>SUBTOTAL(9,D948:D948)</f>
        <v>22.475000000000001</v>
      </c>
      <c r="E949" s="3">
        <v>1E-4</v>
      </c>
      <c r="F949" s="6">
        <f>SUBTOTAL(9,F948:F948)</f>
        <v>0</v>
      </c>
      <c r="G949" s="3">
        <v>0</v>
      </c>
      <c r="H949" s="6">
        <f>SUBTOTAL(9,H948:H948)</f>
        <v>22.475000000000001</v>
      </c>
      <c r="I949" s="3">
        <v>1</v>
      </c>
    </row>
    <row r="950" spans="1:9" ht="12" customHeight="1" x14ac:dyDescent="0.2">
      <c r="A950" s="4" t="s">
        <v>297</v>
      </c>
      <c r="B950" s="4" t="s">
        <v>299</v>
      </c>
      <c r="C950" s="4" t="s">
        <v>29</v>
      </c>
      <c r="D950" s="6">
        <v>935.88699999999994</v>
      </c>
      <c r="E950" s="3">
        <v>0.85399999999999998</v>
      </c>
      <c r="F950" s="6">
        <v>935.88699999999994</v>
      </c>
      <c r="G950" s="3">
        <f>F950/($D950 + 0.000001)</f>
        <v>0.99999999893149494</v>
      </c>
      <c r="H950" s="6">
        <v>0</v>
      </c>
      <c r="I950" s="3">
        <f>H950/($D950 + 0.000001)</f>
        <v>0</v>
      </c>
    </row>
    <row r="951" spans="1:9" ht="12" customHeight="1" x14ac:dyDescent="0.2">
      <c r="A951" s="4" t="s">
        <v>297</v>
      </c>
      <c r="B951" s="4" t="s">
        <v>299</v>
      </c>
      <c r="C951" s="4" t="s">
        <v>22</v>
      </c>
      <c r="D951" s="6">
        <v>139.72300000000001</v>
      </c>
      <c r="E951" s="3">
        <v>0.128</v>
      </c>
      <c r="F951" s="6">
        <v>80.558000000000007</v>
      </c>
      <c r="G951" s="3">
        <f>F951/($D951 + 0.000001)</f>
        <v>0.5765550369190825</v>
      </c>
      <c r="H951" s="6">
        <v>59.164999999999999</v>
      </c>
      <c r="I951" s="3">
        <f>H951/($D951 + 0.000001)</f>
        <v>0.42344495592389969</v>
      </c>
    </row>
    <row r="952" spans="1:9" ht="12" customHeight="1" x14ac:dyDescent="0.2">
      <c r="A952" s="4" t="s">
        <v>297</v>
      </c>
      <c r="B952" s="4" t="s">
        <v>299</v>
      </c>
      <c r="C952" s="4" t="s">
        <v>30</v>
      </c>
      <c r="D952" s="6">
        <v>20</v>
      </c>
      <c r="E952" s="3">
        <v>1.7999999999999999E-2</v>
      </c>
      <c r="F952" s="6">
        <v>20</v>
      </c>
      <c r="G952" s="3">
        <f>F952/($D952 + 0.000001)</f>
        <v>0.99999995000000241</v>
      </c>
      <c r="H952" s="6">
        <v>0</v>
      </c>
      <c r="I952" s="3">
        <f>H952/($D952 + 0.000001)</f>
        <v>0</v>
      </c>
    </row>
    <row r="953" spans="1:9" ht="24" customHeight="1" x14ac:dyDescent="0.2">
      <c r="A953" s="4" t="str">
        <f>A952</f>
        <v xml:space="preserve">STARBUCKS CORP </v>
      </c>
      <c r="B953" s="4" t="str">
        <f>"Subtotal: " &amp;B952</f>
        <v xml:space="preserve">Subtotal: SEATTLES BEST COFFEE COFFEE-GROUND-CAF </v>
      </c>
      <c r="C953" s="4" t="s">
        <v>18</v>
      </c>
      <c r="D953" s="6">
        <f>SUBTOTAL(9,D950:D952)</f>
        <v>1095.6099999999999</v>
      </c>
      <c r="E953" s="3">
        <v>2.9000000000000001E-2</v>
      </c>
      <c r="F953" s="6">
        <f>SUBTOTAL(9,F950:F952)</f>
        <v>1036.4449999999999</v>
      </c>
      <c r="G953" s="3">
        <v>0.94599999999999995</v>
      </c>
      <c r="H953" s="6">
        <f>SUBTOTAL(9,H950:H952)</f>
        <v>59.164999999999999</v>
      </c>
      <c r="I953" s="3">
        <v>5.3999999999999999E-2</v>
      </c>
    </row>
    <row r="954" spans="1:9" ht="12" customHeight="1" x14ac:dyDescent="0.2">
      <c r="A954" s="4" t="s">
        <v>297</v>
      </c>
      <c r="B954" s="4" t="s">
        <v>300</v>
      </c>
      <c r="C954" s="4" t="s">
        <v>39</v>
      </c>
      <c r="D954" s="6">
        <v>225.13</v>
      </c>
      <c r="E954" s="3">
        <v>1</v>
      </c>
      <c r="F954" s="6">
        <v>225.13</v>
      </c>
      <c r="G954" s="3">
        <f>F954/($D954 + 0.000001)</f>
        <v>0.99999999555812202</v>
      </c>
      <c r="H954" s="6">
        <v>0</v>
      </c>
      <c r="I954" s="3">
        <f>H954/($D954 + 0.000001)</f>
        <v>0</v>
      </c>
    </row>
    <row r="955" spans="1:9" ht="24" customHeight="1" x14ac:dyDescent="0.2">
      <c r="A955" s="4" t="str">
        <f>A954</f>
        <v xml:space="preserve">STARBUCKS CORP </v>
      </c>
      <c r="B955" s="4" t="str">
        <f>"Subtotal: " &amp;B954</f>
        <v xml:space="preserve">Subtotal: STARBUCKS CAFFE LATTE COFFEE-GROUND-CAF </v>
      </c>
      <c r="C955" s="4" t="s">
        <v>18</v>
      </c>
      <c r="D955" s="6">
        <f>SUBTOTAL(9,D954:D954)</f>
        <v>225.13</v>
      </c>
      <c r="E955" s="3">
        <v>6.0000000000000001E-3</v>
      </c>
      <c r="F955" s="6">
        <f>SUBTOTAL(9,F954:F954)</f>
        <v>225.13</v>
      </c>
      <c r="G955" s="3">
        <v>1</v>
      </c>
      <c r="H955" s="6">
        <f>SUBTOTAL(9,H954:H954)</f>
        <v>0</v>
      </c>
      <c r="I955" s="3">
        <v>0</v>
      </c>
    </row>
    <row r="956" spans="1:9" ht="12" customHeight="1" x14ac:dyDescent="0.2">
      <c r="A956" s="4" t="s">
        <v>297</v>
      </c>
      <c r="B956" s="4" t="s">
        <v>301</v>
      </c>
      <c r="C956" s="4" t="s">
        <v>29</v>
      </c>
      <c r="D956" s="6">
        <v>3647.1089999999999</v>
      </c>
      <c r="E956" s="3">
        <v>0.64</v>
      </c>
      <c r="F956" s="6">
        <v>1524.549</v>
      </c>
      <c r="G956" s="3">
        <f t="shared" ref="G956:G963" si="60">F956/($D956 + 0.000001)</f>
        <v>0.41801574879774206</v>
      </c>
      <c r="H956" s="6">
        <v>2122.56</v>
      </c>
      <c r="I956" s="3">
        <f t="shared" ref="I956:I963" si="61">H956/($D956 + 0.000001)</f>
        <v>0.58198425092806816</v>
      </c>
    </row>
    <row r="957" spans="1:9" ht="12" customHeight="1" x14ac:dyDescent="0.2">
      <c r="A957" s="4" t="s">
        <v>297</v>
      </c>
      <c r="B957" s="4" t="s">
        <v>301</v>
      </c>
      <c r="C957" s="4" t="s">
        <v>22</v>
      </c>
      <c r="D957" s="6">
        <v>40.814</v>
      </c>
      <c r="E957" s="3">
        <v>7.0000000000000001E-3</v>
      </c>
      <c r="F957" s="6">
        <v>0</v>
      </c>
      <c r="G957" s="3">
        <f t="shared" si="60"/>
        <v>0</v>
      </c>
      <c r="H957" s="6">
        <v>40.814</v>
      </c>
      <c r="I957" s="3">
        <f t="shared" si="61"/>
        <v>0.99999997549860409</v>
      </c>
    </row>
    <row r="958" spans="1:9" ht="12" customHeight="1" x14ac:dyDescent="0.2">
      <c r="A958" s="4" t="s">
        <v>297</v>
      </c>
      <c r="B958" s="4" t="s">
        <v>301</v>
      </c>
      <c r="C958" s="4" t="s">
        <v>20</v>
      </c>
      <c r="D958" s="6">
        <v>250.345</v>
      </c>
      <c r="E958" s="3">
        <v>4.3999999999999997E-2</v>
      </c>
      <c r="F958" s="6">
        <v>250.345</v>
      </c>
      <c r="G958" s="3">
        <f t="shared" si="60"/>
        <v>0.99999999600551237</v>
      </c>
      <c r="H958" s="6">
        <v>0</v>
      </c>
      <c r="I958" s="3">
        <f t="shared" si="61"/>
        <v>0</v>
      </c>
    </row>
    <row r="959" spans="1:9" ht="12" customHeight="1" x14ac:dyDescent="0.2">
      <c r="A959" s="4" t="s">
        <v>297</v>
      </c>
      <c r="B959" s="4" t="s">
        <v>301</v>
      </c>
      <c r="C959" s="4" t="s">
        <v>39</v>
      </c>
      <c r="D959" s="6">
        <v>1155.347</v>
      </c>
      <c r="E959" s="3">
        <v>0.20300000000000001</v>
      </c>
      <c r="F959" s="6">
        <v>901.64099999999996</v>
      </c>
      <c r="G959" s="3">
        <f t="shared" si="60"/>
        <v>0.78040709779797135</v>
      </c>
      <c r="H959" s="6">
        <v>253.70599999999999</v>
      </c>
      <c r="I959" s="3">
        <f t="shared" si="61"/>
        <v>0.21959290133648771</v>
      </c>
    </row>
    <row r="960" spans="1:9" ht="12" customHeight="1" x14ac:dyDescent="0.2">
      <c r="A960" s="4" t="s">
        <v>297</v>
      </c>
      <c r="B960" s="4" t="s">
        <v>301</v>
      </c>
      <c r="C960" s="4" t="s">
        <v>302</v>
      </c>
      <c r="D960" s="6">
        <v>345.358</v>
      </c>
      <c r="E960" s="3">
        <v>6.0999999999999999E-2</v>
      </c>
      <c r="F960" s="6">
        <v>345.358</v>
      </c>
      <c r="G960" s="3">
        <f t="shared" si="60"/>
        <v>0.99999999710445397</v>
      </c>
      <c r="H960" s="6">
        <v>0</v>
      </c>
      <c r="I960" s="3">
        <f t="shared" si="61"/>
        <v>0</v>
      </c>
    </row>
    <row r="961" spans="1:9" ht="12" customHeight="1" x14ac:dyDescent="0.2">
      <c r="A961" s="4" t="s">
        <v>297</v>
      </c>
      <c r="B961" s="4" t="s">
        <v>301</v>
      </c>
      <c r="C961" s="4" t="s">
        <v>30</v>
      </c>
      <c r="D961" s="6">
        <v>136</v>
      </c>
      <c r="E961" s="3">
        <v>2.4E-2</v>
      </c>
      <c r="F961" s="6">
        <v>41</v>
      </c>
      <c r="G961" s="3">
        <f t="shared" si="60"/>
        <v>0.30147058601859866</v>
      </c>
      <c r="H961" s="6">
        <v>95</v>
      </c>
      <c r="I961" s="3">
        <f t="shared" si="61"/>
        <v>0.6985294066284603</v>
      </c>
    </row>
    <row r="962" spans="1:9" ht="12" customHeight="1" x14ac:dyDescent="0.2">
      <c r="A962" s="4" t="s">
        <v>297</v>
      </c>
      <c r="B962" s="4" t="s">
        <v>301</v>
      </c>
      <c r="C962" s="4" t="s">
        <v>31</v>
      </c>
      <c r="D962" s="6">
        <v>122.334</v>
      </c>
      <c r="E962" s="3">
        <v>2.1000000000000001E-2</v>
      </c>
      <c r="F962" s="6">
        <v>34.317</v>
      </c>
      <c r="G962" s="3">
        <f t="shared" si="60"/>
        <v>0.28051890496085385</v>
      </c>
      <c r="H962" s="6">
        <v>88.016999999999996</v>
      </c>
      <c r="I962" s="3">
        <f t="shared" si="61"/>
        <v>0.71948108686480383</v>
      </c>
    </row>
    <row r="963" spans="1:9" ht="12" customHeight="1" x14ac:dyDescent="0.2">
      <c r="A963" s="4" t="s">
        <v>297</v>
      </c>
      <c r="B963" s="4" t="s">
        <v>301</v>
      </c>
      <c r="C963" s="4" t="s">
        <v>17</v>
      </c>
      <c r="D963" s="6">
        <v>2.9910000000000001</v>
      </c>
      <c r="E963" s="3">
        <v>1E-4</v>
      </c>
      <c r="F963" s="6">
        <v>2.9910000000000001</v>
      </c>
      <c r="G963" s="3">
        <f t="shared" si="60"/>
        <v>0.99999966566376941</v>
      </c>
      <c r="H963" s="6">
        <v>0</v>
      </c>
      <c r="I963" s="3">
        <f t="shared" si="61"/>
        <v>0</v>
      </c>
    </row>
    <row r="964" spans="1:9" ht="24" customHeight="1" x14ac:dyDescent="0.2">
      <c r="A964" s="4" t="str">
        <f>A963</f>
        <v xml:space="preserve">STARBUCKS CORP </v>
      </c>
      <c r="B964" s="4" t="str">
        <f>"Subtotal: " &amp;B963</f>
        <v xml:space="preserve">Subtotal: STARBUCKS COFFEE </v>
      </c>
      <c r="C964" s="4" t="s">
        <v>18</v>
      </c>
      <c r="D964" s="6">
        <f>SUBTOTAL(9,D956:D963)</f>
        <v>5700.2979999999998</v>
      </c>
      <c r="E964" s="3">
        <v>0.151</v>
      </c>
      <c r="F964" s="6">
        <f>SUBTOTAL(9,F956:F963)</f>
        <v>3100.201</v>
      </c>
      <c r="G964" s="3">
        <v>0.54400000000000004</v>
      </c>
      <c r="H964" s="6">
        <f>SUBTOTAL(9,H956:H963)</f>
        <v>2600.0969999999998</v>
      </c>
      <c r="I964" s="3">
        <v>0.45600000000000002</v>
      </c>
    </row>
    <row r="965" spans="1:9" ht="12" customHeight="1" x14ac:dyDescent="0.2">
      <c r="A965" s="4" t="s">
        <v>297</v>
      </c>
      <c r="B965" s="4" t="s">
        <v>303</v>
      </c>
      <c r="C965" s="4" t="s">
        <v>44</v>
      </c>
      <c r="D965" s="6">
        <v>1.6E-2</v>
      </c>
      <c r="E965" s="3">
        <v>1</v>
      </c>
      <c r="F965" s="6">
        <v>1.6E-2</v>
      </c>
      <c r="G965" s="3">
        <f>F965/($D965 + 0.000001)</f>
        <v>0.99993750390600578</v>
      </c>
      <c r="H965" s="6">
        <v>0</v>
      </c>
      <c r="I965" s="3">
        <f>H965/($D965 + 0.000001)</f>
        <v>0</v>
      </c>
    </row>
    <row r="966" spans="1:9" ht="24" customHeight="1" x14ac:dyDescent="0.2">
      <c r="A966" s="4" t="str">
        <f>A965</f>
        <v xml:space="preserve">STARBUCKS CORP </v>
      </c>
      <c r="B966" s="4" t="str">
        <f>"Subtotal: " &amp;B965</f>
        <v xml:space="preserve">Subtotal: STARBUCKS COFFEE-BEAN-CAF </v>
      </c>
      <c r="C966" s="4" t="s">
        <v>18</v>
      </c>
      <c r="D966" s="6">
        <f>SUBTOTAL(9,D965:D965)</f>
        <v>1.6E-2</v>
      </c>
      <c r="E966" s="3">
        <v>1E-4</v>
      </c>
      <c r="F966" s="6">
        <f>SUBTOTAL(9,F965:F965)</f>
        <v>1.6E-2</v>
      </c>
      <c r="G966" s="3">
        <v>1</v>
      </c>
      <c r="H966" s="6">
        <f>SUBTOTAL(9,H965:H965)</f>
        <v>0</v>
      </c>
      <c r="I966" s="3">
        <v>0</v>
      </c>
    </row>
    <row r="967" spans="1:9" ht="12" customHeight="1" x14ac:dyDescent="0.2">
      <c r="A967" s="4" t="s">
        <v>297</v>
      </c>
      <c r="B967" s="4" t="s">
        <v>304</v>
      </c>
      <c r="C967" s="4" t="s">
        <v>22</v>
      </c>
      <c r="D967" s="6">
        <v>40.814</v>
      </c>
      <c r="E967" s="3">
        <v>6.6000000000000003E-2</v>
      </c>
      <c r="F967" s="6">
        <v>0</v>
      </c>
      <c r="G967" s="3">
        <f>F967/($D967 + 0.000001)</f>
        <v>0</v>
      </c>
      <c r="H967" s="6">
        <v>40.814</v>
      </c>
      <c r="I967" s="3">
        <f>H967/($D967 + 0.000001)</f>
        <v>0.99999997549860409</v>
      </c>
    </row>
    <row r="968" spans="1:9" ht="12" customHeight="1" x14ac:dyDescent="0.2">
      <c r="A968" s="4" t="s">
        <v>297</v>
      </c>
      <c r="B968" s="4" t="s">
        <v>304</v>
      </c>
      <c r="C968" s="4" t="s">
        <v>44</v>
      </c>
      <c r="D968" s="6">
        <v>0.77700000000000002</v>
      </c>
      <c r="E968" s="3">
        <v>1E-3</v>
      </c>
      <c r="F968" s="6">
        <v>0.77700000000000002</v>
      </c>
      <c r="G968" s="3">
        <f>F968/($D968 + 0.000001)</f>
        <v>0.99999871300036935</v>
      </c>
      <c r="H968" s="6">
        <v>0</v>
      </c>
      <c r="I968" s="3">
        <f>H968/($D968 + 0.000001)</f>
        <v>0</v>
      </c>
    </row>
    <row r="969" spans="1:9" ht="12" customHeight="1" x14ac:dyDescent="0.2">
      <c r="A969" s="4" t="s">
        <v>297</v>
      </c>
      <c r="B969" s="4" t="s">
        <v>304</v>
      </c>
      <c r="C969" s="4" t="s">
        <v>39</v>
      </c>
      <c r="D969" s="6">
        <v>578.58299999999997</v>
      </c>
      <c r="E969" s="3">
        <v>0.93300000000000005</v>
      </c>
      <c r="F969" s="6">
        <v>578.58299999999997</v>
      </c>
      <c r="G969" s="3">
        <f>F969/($D969 + 0.000001)</f>
        <v>0.99999999827163955</v>
      </c>
      <c r="H969" s="6">
        <v>0</v>
      </c>
      <c r="I969" s="3">
        <f>H969/($D969 + 0.000001)</f>
        <v>0</v>
      </c>
    </row>
    <row r="970" spans="1:9" ht="24" customHeight="1" x14ac:dyDescent="0.2">
      <c r="A970" s="4" t="str">
        <f>A969</f>
        <v xml:space="preserve">STARBUCKS CORP </v>
      </c>
      <c r="B970" s="4" t="str">
        <f>"Subtotal: " &amp;B969</f>
        <v xml:space="preserve">Subtotal: STARBUCKS COFFEE-GROUND-CAF </v>
      </c>
      <c r="C970" s="4" t="s">
        <v>18</v>
      </c>
      <c r="D970" s="6">
        <f>SUBTOTAL(9,D967:D969)</f>
        <v>620.17399999999998</v>
      </c>
      <c r="E970" s="3">
        <v>1.6E-2</v>
      </c>
      <c r="F970" s="6">
        <f>SUBTOTAL(9,F967:F969)</f>
        <v>579.36</v>
      </c>
      <c r="G970" s="3">
        <v>0.93400000000000005</v>
      </c>
      <c r="H970" s="6">
        <f>SUBTOTAL(9,H967:H969)</f>
        <v>40.814</v>
      </c>
      <c r="I970" s="3">
        <v>6.6000000000000003E-2</v>
      </c>
    </row>
    <row r="971" spans="1:9" ht="12" customHeight="1" x14ac:dyDescent="0.2">
      <c r="A971" s="4" t="s">
        <v>297</v>
      </c>
      <c r="B971" s="4" t="s">
        <v>305</v>
      </c>
      <c r="C971" s="4" t="s">
        <v>29</v>
      </c>
      <c r="D971" s="6">
        <v>0</v>
      </c>
      <c r="E971" s="3">
        <v>0</v>
      </c>
      <c r="F971" s="6">
        <v>0</v>
      </c>
      <c r="G971" s="3">
        <f>F971/($D971 + 0.000001)</f>
        <v>0</v>
      </c>
      <c r="H971" s="6">
        <v>0</v>
      </c>
      <c r="I971" s="3">
        <f>H971/($D971 + 0.000001)</f>
        <v>0</v>
      </c>
    </row>
    <row r="972" spans="1:9" ht="12" customHeight="1" x14ac:dyDescent="0.2">
      <c r="A972" s="4" t="s">
        <v>297</v>
      </c>
      <c r="B972" s="4" t="s">
        <v>305</v>
      </c>
      <c r="C972" s="4" t="s">
        <v>30</v>
      </c>
      <c r="D972" s="6">
        <v>0</v>
      </c>
      <c r="E972" s="3">
        <v>0</v>
      </c>
      <c r="F972" s="6">
        <v>0</v>
      </c>
      <c r="G972" s="3">
        <f>F972/($D972 + 0.000001)</f>
        <v>0</v>
      </c>
      <c r="H972" s="6">
        <v>0</v>
      </c>
      <c r="I972" s="3">
        <f>H972/($D972 + 0.000001)</f>
        <v>0</v>
      </c>
    </row>
    <row r="973" spans="1:9" ht="12" customHeight="1" x14ac:dyDescent="0.2">
      <c r="A973" s="4" t="s">
        <v>297</v>
      </c>
      <c r="B973" s="4" t="s">
        <v>305</v>
      </c>
      <c r="C973" s="4" t="s">
        <v>17</v>
      </c>
      <c r="D973" s="6">
        <v>3.0000000000000001E-3</v>
      </c>
      <c r="E973" s="3">
        <v>1</v>
      </c>
      <c r="F973" s="6">
        <v>0</v>
      </c>
      <c r="G973" s="3">
        <f>F973/($D973 + 0.000001)</f>
        <v>0</v>
      </c>
      <c r="H973" s="6">
        <v>3.0000000000000001E-3</v>
      </c>
      <c r="I973" s="3">
        <f>H973/($D973 + 0.000001)</f>
        <v>0.99966677774075308</v>
      </c>
    </row>
    <row r="974" spans="1:9" ht="24" customHeight="1" x14ac:dyDescent="0.2">
      <c r="A974" s="4" t="str">
        <f>A973</f>
        <v xml:space="preserve">STARBUCKS CORP </v>
      </c>
      <c r="B974" s="4" t="str">
        <f>"Subtotal: " &amp;B973</f>
        <v xml:space="preserve">Subtotal: STARBUCKS CORP CORP-GEN </v>
      </c>
      <c r="C974" s="4" t="s">
        <v>18</v>
      </c>
      <c r="D974" s="6">
        <f>SUBTOTAL(9,D971:D973)</f>
        <v>3.0000000000000001E-3</v>
      </c>
      <c r="E974" s="3">
        <v>1E-4</v>
      </c>
      <c r="F974" s="6">
        <f>SUBTOTAL(9,F971:F973)</f>
        <v>0</v>
      </c>
      <c r="G974" s="3">
        <v>0</v>
      </c>
      <c r="H974" s="6">
        <f>SUBTOTAL(9,H971:H973)</f>
        <v>3.0000000000000001E-3</v>
      </c>
      <c r="I974" s="3">
        <v>1</v>
      </c>
    </row>
    <row r="975" spans="1:9" ht="12" customHeight="1" x14ac:dyDescent="0.2">
      <c r="A975" s="4" t="s">
        <v>297</v>
      </c>
      <c r="B975" s="4" t="s">
        <v>306</v>
      </c>
      <c r="C975" s="4" t="s">
        <v>29</v>
      </c>
      <c r="D975" s="6">
        <v>304.483</v>
      </c>
      <c r="E975" s="3">
        <v>0.98399999999999999</v>
      </c>
      <c r="F975" s="6">
        <v>0</v>
      </c>
      <c r="G975" s="3">
        <f>F975/($D975 + 0.000001)</f>
        <v>0</v>
      </c>
      <c r="H975" s="6">
        <v>304.483</v>
      </c>
      <c r="I975" s="3">
        <f>H975/($D975 + 0.000001)</f>
        <v>0.99999999671574447</v>
      </c>
    </row>
    <row r="976" spans="1:9" ht="12" customHeight="1" x14ac:dyDescent="0.2">
      <c r="A976" s="4" t="s">
        <v>297</v>
      </c>
      <c r="B976" s="4" t="s">
        <v>306</v>
      </c>
      <c r="C976" s="4" t="s">
        <v>30</v>
      </c>
      <c r="D976" s="6">
        <v>4.8</v>
      </c>
      <c r="E976" s="3">
        <v>1.6E-2</v>
      </c>
      <c r="F976" s="6">
        <v>0</v>
      </c>
      <c r="G976" s="3">
        <f>F976/($D976 + 0.000001)</f>
        <v>0</v>
      </c>
      <c r="H976" s="6">
        <v>4.8</v>
      </c>
      <c r="I976" s="3">
        <f>H976/($D976 + 0.000001)</f>
        <v>0.99999979166671005</v>
      </c>
    </row>
    <row r="977" spans="1:9" ht="24" customHeight="1" x14ac:dyDescent="0.2">
      <c r="A977" s="4" t="str">
        <f>A976</f>
        <v xml:space="preserve">STARBUCKS CORP </v>
      </c>
      <c r="B977" s="4" t="str">
        <f>"Subtotal: " &amp;B976</f>
        <v xml:space="preserve">Subtotal: STARBUCKS DOUBLESHOT ICED COFFEE </v>
      </c>
      <c r="C977" s="4" t="s">
        <v>18</v>
      </c>
      <c r="D977" s="6">
        <f>SUBTOTAL(9,D975:D976)</f>
        <v>309.28300000000002</v>
      </c>
      <c r="E977" s="3">
        <v>8.0000000000000002E-3</v>
      </c>
      <c r="F977" s="6">
        <f>SUBTOTAL(9,F975:F976)</f>
        <v>0</v>
      </c>
      <c r="G977" s="3">
        <v>0</v>
      </c>
      <c r="H977" s="6">
        <f>SUBTOTAL(9,H975:H976)</f>
        <v>309.28300000000002</v>
      </c>
      <c r="I977" s="3">
        <v>1</v>
      </c>
    </row>
    <row r="978" spans="1:9" ht="12" customHeight="1" x14ac:dyDescent="0.2">
      <c r="A978" s="4" t="s">
        <v>297</v>
      </c>
      <c r="B978" s="4" t="s">
        <v>307</v>
      </c>
      <c r="C978" s="4" t="s">
        <v>24</v>
      </c>
      <c r="D978" s="6">
        <v>0.37</v>
      </c>
      <c r="E978" s="3">
        <v>1</v>
      </c>
      <c r="F978" s="6">
        <v>0</v>
      </c>
      <c r="G978" s="3">
        <f>F978/($D978 + 0.000001)</f>
        <v>0</v>
      </c>
      <c r="H978" s="6">
        <v>0.37</v>
      </c>
      <c r="I978" s="3">
        <f>H978/($D978 + 0.000001)</f>
        <v>0.99999729730460196</v>
      </c>
    </row>
    <row r="979" spans="1:9" ht="24" customHeight="1" x14ac:dyDescent="0.2">
      <c r="A979" s="4" t="str">
        <f>A978</f>
        <v xml:space="preserve">STARBUCKS CORP </v>
      </c>
      <c r="B979" s="4" t="str">
        <f>"Subtotal: " &amp;B978</f>
        <v xml:space="preserve">Subtotal: STARBUCKS EMPLOYMENT RECRUITMENT </v>
      </c>
      <c r="C979" s="4" t="s">
        <v>18</v>
      </c>
      <c r="D979" s="6">
        <f>SUBTOTAL(9,D978:D978)</f>
        <v>0.37</v>
      </c>
      <c r="E979" s="3">
        <v>1E-4</v>
      </c>
      <c r="F979" s="6">
        <f>SUBTOTAL(9,F978:F978)</f>
        <v>0</v>
      </c>
      <c r="G979" s="3">
        <v>0</v>
      </c>
      <c r="H979" s="6">
        <f>SUBTOTAL(9,H978:H978)</f>
        <v>0.37</v>
      </c>
      <c r="I979" s="3">
        <v>1</v>
      </c>
    </row>
    <row r="980" spans="1:9" ht="12" customHeight="1" x14ac:dyDescent="0.2">
      <c r="A980" s="4" t="s">
        <v>297</v>
      </c>
      <c r="B980" s="4" t="s">
        <v>308</v>
      </c>
      <c r="C980" s="4" t="s">
        <v>29</v>
      </c>
      <c r="D980" s="6">
        <v>27.72</v>
      </c>
      <c r="E980" s="3">
        <v>4.4999999999999998E-2</v>
      </c>
      <c r="F980" s="6">
        <v>0</v>
      </c>
      <c r="G980" s="3">
        <f>F980/($D980 + 0.000001)</f>
        <v>0</v>
      </c>
      <c r="H980" s="6">
        <v>27.72</v>
      </c>
      <c r="I980" s="3">
        <f>H980/($D980 + 0.000001)</f>
        <v>0.99999996392496515</v>
      </c>
    </row>
    <row r="981" spans="1:9" ht="12" customHeight="1" x14ac:dyDescent="0.2">
      <c r="A981" s="4" t="s">
        <v>297</v>
      </c>
      <c r="B981" s="4" t="s">
        <v>308</v>
      </c>
      <c r="C981" s="4" t="s">
        <v>30</v>
      </c>
      <c r="D981" s="6">
        <v>576.70000000000005</v>
      </c>
      <c r="E981" s="3">
        <v>0.92800000000000005</v>
      </c>
      <c r="F981" s="6">
        <v>576.70000000000005</v>
      </c>
      <c r="G981" s="3">
        <f>F981/($D981 + 0.000001)</f>
        <v>0.99999999826599617</v>
      </c>
      <c r="H981" s="6">
        <v>0</v>
      </c>
      <c r="I981" s="3">
        <f>H981/($D981 + 0.000001)</f>
        <v>0</v>
      </c>
    </row>
    <row r="982" spans="1:9" ht="12" customHeight="1" x14ac:dyDescent="0.2">
      <c r="A982" s="4" t="s">
        <v>297</v>
      </c>
      <c r="B982" s="4" t="s">
        <v>308</v>
      </c>
      <c r="C982" s="4" t="s">
        <v>17</v>
      </c>
      <c r="D982" s="6">
        <v>17.218</v>
      </c>
      <c r="E982" s="3">
        <v>2.8000000000000001E-2</v>
      </c>
      <c r="F982" s="6">
        <v>17.149999999999999</v>
      </c>
      <c r="G982" s="3">
        <f>F982/($D982 + 0.000001)</f>
        <v>0.9960505868248003</v>
      </c>
      <c r="H982" s="6">
        <v>6.8000000000000005E-2</v>
      </c>
      <c r="I982" s="3">
        <f>H982/($D982 + 0.000001)</f>
        <v>3.9493550964481879E-3</v>
      </c>
    </row>
    <row r="983" spans="1:9" ht="24" customHeight="1" x14ac:dyDescent="0.2">
      <c r="A983" s="4" t="str">
        <f>A982</f>
        <v xml:space="preserve">STARBUCKS CORP </v>
      </c>
      <c r="B983" s="4" t="str">
        <f>"Subtotal: " &amp;B982</f>
        <v xml:space="preserve">Subtotal: STARBUCKS ICED COFFEE </v>
      </c>
      <c r="C983" s="4" t="s">
        <v>18</v>
      </c>
      <c r="D983" s="6">
        <f>SUBTOTAL(9,D980:D982)</f>
        <v>621.63800000000003</v>
      </c>
      <c r="E983" s="3">
        <v>1.6E-2</v>
      </c>
      <c r="F983" s="6">
        <f>SUBTOTAL(9,F980:F982)</f>
        <v>593.85</v>
      </c>
      <c r="G983" s="3">
        <v>0.95499999999999996</v>
      </c>
      <c r="H983" s="6">
        <f>SUBTOTAL(9,H980:H982)</f>
        <v>27.788</v>
      </c>
      <c r="I983" s="3">
        <v>4.4999999999999998E-2</v>
      </c>
    </row>
    <row r="984" spans="1:9" ht="12" customHeight="1" x14ac:dyDescent="0.2">
      <c r="A984" s="4" t="s">
        <v>297</v>
      </c>
      <c r="B984" s="4" t="s">
        <v>309</v>
      </c>
      <c r="C984" s="4" t="s">
        <v>44</v>
      </c>
      <c r="D984" s="6">
        <v>5.0999999999999997E-2</v>
      </c>
      <c r="E984" s="3">
        <v>1</v>
      </c>
      <c r="F984" s="6">
        <v>0</v>
      </c>
      <c r="G984" s="3">
        <f>F984/($D984 + 0.000001)</f>
        <v>0</v>
      </c>
      <c r="H984" s="6">
        <v>5.0999999999999997E-2</v>
      </c>
      <c r="I984" s="3">
        <f>H984/($D984 + 0.000001)</f>
        <v>0.99998039254132265</v>
      </c>
    </row>
    <row r="985" spans="1:9" ht="24" customHeight="1" x14ac:dyDescent="0.2">
      <c r="A985" s="4" t="str">
        <f>A984</f>
        <v xml:space="preserve">STARBUCKS CORP </v>
      </c>
      <c r="B985" s="4" t="str">
        <f>"Subtotal: " &amp;B984</f>
        <v xml:space="preserve">Subtotal: STARBUCKS LIQUEUR </v>
      </c>
      <c r="C985" s="4" t="s">
        <v>18</v>
      </c>
      <c r="D985" s="6">
        <f>SUBTOTAL(9,D984:D984)</f>
        <v>5.0999999999999997E-2</v>
      </c>
      <c r="E985" s="3">
        <v>1E-4</v>
      </c>
      <c r="F985" s="6">
        <f>SUBTOTAL(9,F984:F984)</f>
        <v>0</v>
      </c>
      <c r="G985" s="3">
        <v>0</v>
      </c>
      <c r="H985" s="6">
        <f>SUBTOTAL(9,H984:H984)</f>
        <v>5.0999999999999997E-2</v>
      </c>
      <c r="I985" s="3">
        <v>1</v>
      </c>
    </row>
    <row r="986" spans="1:9" ht="12" customHeight="1" x14ac:dyDescent="0.2">
      <c r="A986" s="4" t="s">
        <v>297</v>
      </c>
      <c r="B986" s="4" t="s">
        <v>310</v>
      </c>
      <c r="C986" s="4" t="s">
        <v>29</v>
      </c>
      <c r="D986" s="6">
        <v>1984.54</v>
      </c>
      <c r="E986" s="3">
        <v>7.2999999999999995E-2</v>
      </c>
      <c r="F986" s="6">
        <v>1473.9179999999999</v>
      </c>
      <c r="G986" s="3">
        <f t="shared" ref="G986:G995" si="62">F986/($D986 + 0.000001)</f>
        <v>0.7427000711788625</v>
      </c>
      <c r="H986" s="6">
        <v>510.62200000000001</v>
      </c>
      <c r="I986" s="3">
        <f t="shared" ref="I986:I995" si="63">H986/($D986 + 0.000001)</f>
        <v>0.2572999283172423</v>
      </c>
    </row>
    <row r="987" spans="1:9" ht="12" customHeight="1" x14ac:dyDescent="0.2">
      <c r="A987" s="4" t="s">
        <v>297</v>
      </c>
      <c r="B987" s="4" t="s">
        <v>310</v>
      </c>
      <c r="C987" s="4" t="s">
        <v>20</v>
      </c>
      <c r="D987" s="6">
        <v>544.00400000000002</v>
      </c>
      <c r="E987" s="3">
        <v>0.02</v>
      </c>
      <c r="F987" s="6">
        <v>493.964</v>
      </c>
      <c r="G987" s="3">
        <f t="shared" si="62"/>
        <v>0.90801538057070275</v>
      </c>
      <c r="H987" s="6">
        <v>50.04</v>
      </c>
      <c r="I987" s="3">
        <f t="shared" si="63"/>
        <v>9.1984617591075402E-2</v>
      </c>
    </row>
    <row r="988" spans="1:9" ht="12" customHeight="1" x14ac:dyDescent="0.2">
      <c r="A988" s="4" t="s">
        <v>297</v>
      </c>
      <c r="B988" s="4" t="s">
        <v>310</v>
      </c>
      <c r="C988" s="4" t="s">
        <v>44</v>
      </c>
      <c r="D988" s="6">
        <v>8.5000000000000006E-2</v>
      </c>
      <c r="E988" s="3">
        <v>1E-4</v>
      </c>
      <c r="F988" s="6">
        <v>7.6999999999999999E-2</v>
      </c>
      <c r="G988" s="3">
        <f t="shared" si="62"/>
        <v>0.90587169562711023</v>
      </c>
      <c r="H988" s="6">
        <v>8.0000000000000002E-3</v>
      </c>
      <c r="I988" s="3">
        <f t="shared" si="63"/>
        <v>9.4116539805414054E-2</v>
      </c>
    </row>
    <row r="989" spans="1:9" ht="12" customHeight="1" x14ac:dyDescent="0.2">
      <c r="A989" s="4" t="s">
        <v>297</v>
      </c>
      <c r="B989" s="4" t="s">
        <v>310</v>
      </c>
      <c r="C989" s="4" t="s">
        <v>39</v>
      </c>
      <c r="D989" s="6">
        <v>2705.18</v>
      </c>
      <c r="E989" s="3">
        <v>9.9000000000000005E-2</v>
      </c>
      <c r="F989" s="6">
        <v>1404.0809999999999</v>
      </c>
      <c r="G989" s="3">
        <f t="shared" si="62"/>
        <v>0.51903422303911972</v>
      </c>
      <c r="H989" s="6">
        <v>1301.0989999999999</v>
      </c>
      <c r="I989" s="3">
        <f t="shared" si="63"/>
        <v>0.4809657765912192</v>
      </c>
    </row>
    <row r="990" spans="1:9" ht="12" customHeight="1" x14ac:dyDescent="0.2">
      <c r="A990" s="4" t="s">
        <v>297</v>
      </c>
      <c r="B990" s="4" t="s">
        <v>310</v>
      </c>
      <c r="C990" s="4" t="s">
        <v>302</v>
      </c>
      <c r="D990" s="6">
        <v>6062.8469999999998</v>
      </c>
      <c r="E990" s="3">
        <v>0.223</v>
      </c>
      <c r="F990" s="6">
        <v>3946.2049999999999</v>
      </c>
      <c r="G990" s="3">
        <f t="shared" si="62"/>
        <v>0.65088315759066928</v>
      </c>
      <c r="H990" s="6">
        <v>2116.6419999999998</v>
      </c>
      <c r="I990" s="3">
        <f t="shared" si="63"/>
        <v>0.3491168422443916</v>
      </c>
    </row>
    <row r="991" spans="1:9" ht="12" customHeight="1" x14ac:dyDescent="0.2">
      <c r="A991" s="4" t="s">
        <v>297</v>
      </c>
      <c r="B991" s="4" t="s">
        <v>310</v>
      </c>
      <c r="C991" s="4" t="s">
        <v>37</v>
      </c>
      <c r="D991" s="6">
        <v>975.47</v>
      </c>
      <c r="E991" s="3">
        <v>3.5999999999999997E-2</v>
      </c>
      <c r="F991" s="6">
        <v>295.52999999999997</v>
      </c>
      <c r="G991" s="3">
        <f t="shared" si="62"/>
        <v>0.30296164894567573</v>
      </c>
      <c r="H991" s="6">
        <v>679.94</v>
      </c>
      <c r="I991" s="3">
        <f t="shared" si="63"/>
        <v>0.69703835002917736</v>
      </c>
    </row>
    <row r="992" spans="1:9" ht="12" customHeight="1" x14ac:dyDescent="0.2">
      <c r="A992" s="4" t="s">
        <v>297</v>
      </c>
      <c r="B992" s="4" t="s">
        <v>310</v>
      </c>
      <c r="C992" s="4" t="s">
        <v>30</v>
      </c>
      <c r="D992" s="6">
        <v>14259</v>
      </c>
      <c r="E992" s="3">
        <v>0.52400000000000002</v>
      </c>
      <c r="F992" s="6">
        <v>12545</v>
      </c>
      <c r="G992" s="3">
        <f t="shared" si="62"/>
        <v>0.8797952169941935</v>
      </c>
      <c r="H992" s="6">
        <v>1714</v>
      </c>
      <c r="I992" s="3">
        <f t="shared" si="63"/>
        <v>0.12020478293567538</v>
      </c>
    </row>
    <row r="993" spans="1:9" ht="12" customHeight="1" x14ac:dyDescent="0.2">
      <c r="A993" s="4" t="s">
        <v>297</v>
      </c>
      <c r="B993" s="4" t="s">
        <v>310</v>
      </c>
      <c r="C993" s="4" t="s">
        <v>31</v>
      </c>
      <c r="D993" s="6">
        <v>260.09100000000001</v>
      </c>
      <c r="E993" s="3">
        <v>0.01</v>
      </c>
      <c r="F993" s="6">
        <v>205.82499999999999</v>
      </c>
      <c r="G993" s="3">
        <f t="shared" si="62"/>
        <v>0.79135763716792329</v>
      </c>
      <c r="H993" s="6">
        <v>54.265999999999998</v>
      </c>
      <c r="I993" s="3">
        <f t="shared" si="63"/>
        <v>0.20864235898726846</v>
      </c>
    </row>
    <row r="994" spans="1:9" ht="12" customHeight="1" x14ac:dyDescent="0.2">
      <c r="A994" s="4" t="s">
        <v>297</v>
      </c>
      <c r="B994" s="4" t="s">
        <v>310</v>
      </c>
      <c r="C994" s="4" t="s">
        <v>24</v>
      </c>
      <c r="D994" s="6">
        <v>5.718</v>
      </c>
      <c r="E994" s="3">
        <v>1E-4</v>
      </c>
      <c r="F994" s="6">
        <v>1.524</v>
      </c>
      <c r="G994" s="3">
        <f t="shared" si="62"/>
        <v>0.26652671099567837</v>
      </c>
      <c r="H994" s="6">
        <v>4.194</v>
      </c>
      <c r="I994" s="3">
        <f t="shared" si="63"/>
        <v>0.73347311411802829</v>
      </c>
    </row>
    <row r="995" spans="1:9" ht="12" customHeight="1" x14ac:dyDescent="0.2">
      <c r="A995" s="4" t="s">
        <v>297</v>
      </c>
      <c r="B995" s="4" t="s">
        <v>310</v>
      </c>
      <c r="C995" s="4" t="s">
        <v>17</v>
      </c>
      <c r="D995" s="6">
        <v>399.81900000000002</v>
      </c>
      <c r="E995" s="3">
        <v>1.4999999999999999E-2</v>
      </c>
      <c r="F995" s="6">
        <v>323.91800000000001</v>
      </c>
      <c r="G995" s="3">
        <f t="shared" si="62"/>
        <v>0.81016159609682981</v>
      </c>
      <c r="H995" s="6">
        <v>75.900999999999996</v>
      </c>
      <c r="I995" s="3">
        <f t="shared" si="63"/>
        <v>0.18983840140203839</v>
      </c>
    </row>
    <row r="996" spans="1:9" ht="24" customHeight="1" x14ac:dyDescent="0.2">
      <c r="A996" s="4" t="str">
        <f>A995</f>
        <v xml:space="preserve">STARBUCKS CORP </v>
      </c>
      <c r="B996" s="4" t="str">
        <f>"Subtotal: " &amp;B995</f>
        <v xml:space="preserve">Subtotal: STARBUCKS SHOP-DOUGHNUT-COFFEE </v>
      </c>
      <c r="C996" s="4" t="s">
        <v>18</v>
      </c>
      <c r="D996" s="6">
        <f>SUBTOTAL(9,D986:D995)</f>
        <v>27196.753999999997</v>
      </c>
      <c r="E996" s="3">
        <v>0.72</v>
      </c>
      <c r="F996" s="6">
        <f>SUBTOTAL(9,F986:F995)</f>
        <v>20690.042000000005</v>
      </c>
      <c r="G996" s="3">
        <v>0.76100000000000001</v>
      </c>
      <c r="H996" s="6">
        <f>SUBTOTAL(9,H986:H995)</f>
        <v>6506.7120000000004</v>
      </c>
      <c r="I996" s="3">
        <v>0.23899999999999999</v>
      </c>
    </row>
    <row r="997" spans="1:9" ht="12" customHeight="1" x14ac:dyDescent="0.2">
      <c r="A997" s="4" t="s">
        <v>297</v>
      </c>
      <c r="B997" s="4" t="s">
        <v>311</v>
      </c>
      <c r="C997" s="4" t="s">
        <v>44</v>
      </c>
      <c r="D997" s="6">
        <v>4.8000000000000001E-2</v>
      </c>
      <c r="E997" s="3">
        <v>1</v>
      </c>
      <c r="F997" s="6">
        <v>4.8000000000000001E-2</v>
      </c>
      <c r="G997" s="3">
        <f>F997/($D997 + 0.000001)</f>
        <v>0.99997916710068535</v>
      </c>
      <c r="H997" s="6">
        <v>0</v>
      </c>
      <c r="I997" s="3">
        <f>H997/($D997 + 0.000001)</f>
        <v>0</v>
      </c>
    </row>
    <row r="998" spans="1:9" ht="24" customHeight="1" x14ac:dyDescent="0.2">
      <c r="A998" s="4" t="str">
        <f>A997</f>
        <v xml:space="preserve">STARBUCKS CORP </v>
      </c>
      <c r="B998" s="4" t="str">
        <f>"Subtotal: " &amp;B997</f>
        <v xml:space="preserve">Subtotal: STARBUCKS STORAGE CONTAINERS </v>
      </c>
      <c r="C998" s="4" t="s">
        <v>18</v>
      </c>
      <c r="D998" s="6">
        <f>SUBTOTAL(9,D997:D997)</f>
        <v>4.8000000000000001E-2</v>
      </c>
      <c r="E998" s="3">
        <v>1E-4</v>
      </c>
      <c r="F998" s="6">
        <f>SUBTOTAL(9,F997:F997)</f>
        <v>4.8000000000000001E-2</v>
      </c>
      <c r="G998" s="3">
        <v>1</v>
      </c>
      <c r="H998" s="6">
        <f>SUBTOTAL(9,H997:H997)</f>
        <v>0</v>
      </c>
      <c r="I998" s="3">
        <v>0</v>
      </c>
    </row>
    <row r="999" spans="1:9" ht="12" customHeight="1" x14ac:dyDescent="0.2">
      <c r="A999" s="4" t="s">
        <v>297</v>
      </c>
      <c r="B999" s="4" t="s">
        <v>312</v>
      </c>
      <c r="C999" s="4" t="s">
        <v>44</v>
      </c>
      <c r="D999" s="6">
        <v>2.3E-2</v>
      </c>
      <c r="E999" s="3">
        <v>1</v>
      </c>
      <c r="F999" s="6">
        <v>5.0000000000000001E-3</v>
      </c>
      <c r="G999" s="3">
        <f>F999/($D999 + 0.000001)</f>
        <v>0.21738185296291465</v>
      </c>
      <c r="H999" s="6">
        <v>1.7999999999999999E-2</v>
      </c>
      <c r="I999" s="3">
        <f>H999/($D999 + 0.000001)</f>
        <v>0.78257467066649267</v>
      </c>
    </row>
    <row r="1000" spans="1:9" ht="24" customHeight="1" x14ac:dyDescent="0.2">
      <c r="A1000" s="4" t="str">
        <f>A999</f>
        <v xml:space="preserve">STARBUCKS CORP </v>
      </c>
      <c r="B1000" s="4" t="str">
        <f>"Subtotal: " &amp;B999</f>
        <v xml:space="preserve">Subtotal: STARBUCKSSTORE.COM WEBSITE-RETAIL COFFEE-TEA </v>
      </c>
      <c r="C1000" s="4" t="s">
        <v>18</v>
      </c>
      <c r="D1000" s="6">
        <f>SUBTOTAL(9,D999:D999)</f>
        <v>2.3E-2</v>
      </c>
      <c r="E1000" s="3">
        <v>1E-4</v>
      </c>
      <c r="F1000" s="6">
        <f>SUBTOTAL(9,F999:F999)</f>
        <v>5.0000000000000001E-3</v>
      </c>
      <c r="G1000" s="3">
        <v>0.217</v>
      </c>
      <c r="H1000" s="6">
        <f>SUBTOTAL(9,H999:H999)</f>
        <v>1.7999999999999999E-2</v>
      </c>
      <c r="I1000" s="3">
        <v>0.78300000000000003</v>
      </c>
    </row>
    <row r="1001" spans="1:9" ht="12" customHeight="1" x14ac:dyDescent="0.2">
      <c r="A1001" s="4" t="s">
        <v>297</v>
      </c>
      <c r="B1001" s="4" t="s">
        <v>313</v>
      </c>
      <c r="C1001" s="4" t="s">
        <v>39</v>
      </c>
      <c r="D1001" s="6">
        <v>1673.422</v>
      </c>
      <c r="E1001" s="3">
        <v>1</v>
      </c>
      <c r="F1001" s="6">
        <v>1673.422</v>
      </c>
      <c r="G1001" s="3">
        <f>F1001/($D1001 + 0.000001)</f>
        <v>0.99999999940242201</v>
      </c>
      <c r="H1001" s="6">
        <v>0</v>
      </c>
      <c r="I1001" s="3">
        <f>H1001/($D1001 + 0.000001)</f>
        <v>0</v>
      </c>
    </row>
    <row r="1002" spans="1:9" ht="24" customHeight="1" x14ac:dyDescent="0.2">
      <c r="A1002" s="4" t="str">
        <f>A1001</f>
        <v xml:space="preserve">STARBUCKS CORP </v>
      </c>
      <c r="B1002" s="4" t="str">
        <f>"Subtotal: " &amp;B1001</f>
        <v xml:space="preserve">Subtotal: TAZO ZEN TEAS </v>
      </c>
      <c r="C1002" s="4" t="s">
        <v>18</v>
      </c>
      <c r="D1002" s="6">
        <f>SUBTOTAL(9,D1001:D1001)</f>
        <v>1673.422</v>
      </c>
      <c r="E1002" s="3">
        <v>4.3999999999999997E-2</v>
      </c>
      <c r="F1002" s="6">
        <f>SUBTOTAL(9,F1001:F1001)</f>
        <v>1673.422</v>
      </c>
      <c r="G1002" s="3">
        <v>1</v>
      </c>
      <c r="H1002" s="6">
        <f>SUBTOTAL(9,H1001:H1001)</f>
        <v>0</v>
      </c>
      <c r="I1002" s="3">
        <v>0</v>
      </c>
    </row>
    <row r="1003" spans="1:9" ht="12" customHeight="1" x14ac:dyDescent="0.2">
      <c r="A1003" s="4" t="s">
        <v>297</v>
      </c>
      <c r="B1003" s="4" t="s">
        <v>314</v>
      </c>
      <c r="C1003" s="4" t="s">
        <v>17</v>
      </c>
      <c r="D1003" s="6">
        <v>0.63800000000000001</v>
      </c>
      <c r="E1003" s="3">
        <v>1</v>
      </c>
      <c r="F1003" s="6">
        <v>0</v>
      </c>
      <c r="G1003" s="3">
        <f>F1003/($D1003 + 0.000001)</f>
        <v>0</v>
      </c>
      <c r="H1003" s="6">
        <v>0.63800000000000001</v>
      </c>
      <c r="I1003" s="3">
        <f>H1003/($D1003 + 0.000001)</f>
        <v>0.99999843260433752</v>
      </c>
    </row>
    <row r="1004" spans="1:9" ht="24" customHeight="1" x14ac:dyDescent="0.2">
      <c r="A1004" s="4" t="str">
        <f>A1003</f>
        <v xml:space="preserve">STARBUCKS CORP </v>
      </c>
      <c r="B1004" s="4" t="str">
        <f>"Subtotal: " &amp;B1003</f>
        <v xml:space="preserve">Subtotal: TEAVANA CRAFT ICED TEA ICED TEA </v>
      </c>
      <c r="C1004" s="4" t="s">
        <v>18</v>
      </c>
      <c r="D1004" s="6">
        <f>SUBTOTAL(9,D1003:D1003)</f>
        <v>0.63800000000000001</v>
      </c>
      <c r="E1004" s="3">
        <v>1E-4</v>
      </c>
      <c r="F1004" s="6">
        <f>SUBTOTAL(9,F1003:F1003)</f>
        <v>0</v>
      </c>
      <c r="G1004" s="3">
        <v>0</v>
      </c>
      <c r="H1004" s="6">
        <f>SUBTOTAL(9,H1003:H1003)</f>
        <v>0.63800000000000001</v>
      </c>
      <c r="I1004" s="3">
        <v>1</v>
      </c>
    </row>
    <row r="1005" spans="1:9" ht="12" customHeight="1" x14ac:dyDescent="0.2">
      <c r="A1005" s="4" t="s">
        <v>297</v>
      </c>
      <c r="B1005" s="4" t="s">
        <v>315</v>
      </c>
      <c r="C1005" s="4" t="s">
        <v>24</v>
      </c>
      <c r="D1005" s="6">
        <v>0</v>
      </c>
      <c r="E1005" s="3">
        <v>0</v>
      </c>
      <c r="F1005" s="6">
        <v>0</v>
      </c>
      <c r="G1005" s="3">
        <f>F1005/($D1005 + 0.000001)</f>
        <v>0</v>
      </c>
      <c r="H1005" s="6">
        <v>0</v>
      </c>
      <c r="I1005" s="3">
        <f>H1005/($D1005 + 0.000001)</f>
        <v>0</v>
      </c>
    </row>
    <row r="1006" spans="1:9" ht="24" customHeight="1" x14ac:dyDescent="0.2">
      <c r="A1006" s="4" t="str">
        <f>A1005</f>
        <v xml:space="preserve">STARBUCKS CORP </v>
      </c>
      <c r="B1006" s="4" t="str">
        <f>"Subtotal: " &amp;B1005</f>
        <v xml:space="preserve">Subtotal: TEAVANA STORE-COFFEE-TEA </v>
      </c>
      <c r="C1006" s="4" t="s">
        <v>18</v>
      </c>
      <c r="D1006" s="6">
        <f>SUBTOTAL(9,D1005:D1005)</f>
        <v>0</v>
      </c>
      <c r="E1006" s="3">
        <v>0</v>
      </c>
      <c r="F1006" s="6">
        <f>SUBTOTAL(9,F1005:F1005)</f>
        <v>0</v>
      </c>
      <c r="G1006" s="3">
        <v>0</v>
      </c>
      <c r="H1006" s="6">
        <f>SUBTOTAL(9,H1005:H1005)</f>
        <v>0</v>
      </c>
      <c r="I1006" s="3">
        <v>0</v>
      </c>
    </row>
    <row r="1007" spans="1:9" ht="12" customHeight="1" x14ac:dyDescent="0.2">
      <c r="A1007" s="4" t="s">
        <v>297</v>
      </c>
      <c r="B1007" s="4" t="s">
        <v>316</v>
      </c>
      <c r="C1007" s="4" t="s">
        <v>17</v>
      </c>
      <c r="D1007" s="6">
        <v>319.16500000000002</v>
      </c>
      <c r="E1007" s="3">
        <v>1</v>
      </c>
      <c r="F1007" s="6">
        <v>0</v>
      </c>
      <c r="G1007" s="3">
        <f>F1007/($D1007 + 0.000001)</f>
        <v>0</v>
      </c>
      <c r="H1007" s="6">
        <v>319.16500000000002</v>
      </c>
      <c r="I1007" s="3">
        <f>H1007/($D1007 + 0.000001)</f>
        <v>0.99999999686682439</v>
      </c>
    </row>
    <row r="1008" spans="1:9" ht="24" customHeight="1" x14ac:dyDescent="0.2">
      <c r="A1008" s="4" t="str">
        <f>A1007</f>
        <v xml:space="preserve">STARBUCKS CORP </v>
      </c>
      <c r="B1008" s="4" t="str">
        <f>"Subtotal: " &amp;B1007</f>
        <v xml:space="preserve">Subtotal: TEAVANA TEAS </v>
      </c>
      <c r="C1008" s="4" t="s">
        <v>18</v>
      </c>
      <c r="D1008" s="6">
        <f>SUBTOTAL(9,D1007:D1007)</f>
        <v>319.16500000000002</v>
      </c>
      <c r="E1008" s="3">
        <v>8.0000000000000002E-3</v>
      </c>
      <c r="F1008" s="6">
        <f>SUBTOTAL(9,F1007:F1007)</f>
        <v>0</v>
      </c>
      <c r="G1008" s="3">
        <v>0</v>
      </c>
      <c r="H1008" s="6">
        <f>SUBTOTAL(9,H1007:H1007)</f>
        <v>319.16500000000002</v>
      </c>
      <c r="I1008" s="3">
        <v>1</v>
      </c>
    </row>
    <row r="1009" spans="1:9" ht="24" customHeight="1" x14ac:dyDescent="0.2">
      <c r="A1009" s="4" t="str">
        <f>"Subtotal: " &amp;A1008</f>
        <v xml:space="preserve">Subtotal: STARBUCKS CORP </v>
      </c>
      <c r="B1009" s="4" t="s">
        <v>18</v>
      </c>
      <c r="C1009" s="4" t="s">
        <v>18</v>
      </c>
      <c r="D1009" s="6">
        <f>SUBTOTAL(9,D948:D1008)</f>
        <v>37785.098000000005</v>
      </c>
      <c r="E1009" s="3">
        <v>7.0000000000000007E-2</v>
      </c>
      <c r="F1009" s="6">
        <f>SUBTOTAL(9,F948:F1008)</f>
        <v>27898.519</v>
      </c>
      <c r="G1009" s="3">
        <v>0.73799999999999999</v>
      </c>
      <c r="H1009" s="6">
        <f>SUBTOTAL(9,H948:H1008)</f>
        <v>9886.5789999999997</v>
      </c>
      <c r="I1009" s="3">
        <v>0.26200000000000001</v>
      </c>
    </row>
    <row r="1010" spans="1:9" ht="24" customHeight="1" x14ac:dyDescent="0.2">
      <c r="A1010" s="4" t="s">
        <v>317</v>
      </c>
      <c r="B1010" s="4" t="s">
        <v>18</v>
      </c>
      <c r="C1010" s="4" t="s">
        <v>18</v>
      </c>
      <c r="D1010" s="6">
        <f>SUBTOTAL(9,D$8:D1009)</f>
        <v>541611.23800000024</v>
      </c>
      <c r="E1010" s="3" t="s">
        <v>18</v>
      </c>
      <c r="F1010" s="6">
        <f>SUBTOTAL(9,F$8:F1009)</f>
        <v>323726.15600000013</v>
      </c>
      <c r="G1010" s="3">
        <v>0.59799999999999998</v>
      </c>
      <c r="H1010" s="6">
        <f>SUBTOTAL(9,H$8:H1009)</f>
        <v>217885.08200000005</v>
      </c>
      <c r="I1010" s="3">
        <v>0.40200000000000002</v>
      </c>
    </row>
  </sheetData>
  <sheetProtection objects="1" scenarios="1"/>
  <autoFilter ref="A7:I1009">
    <filterColumn colId="3" showButton="0"/>
    <filterColumn colId="5" showButton="0"/>
    <filterColumn colId="7" showButton="0"/>
  </autoFilter>
  <mergeCells count="12">
    <mergeCell ref="H7:I7"/>
    <mergeCell ref="A1:D1"/>
    <mergeCell ref="E1:H1"/>
    <mergeCell ref="A2:D2"/>
    <mergeCell ref="E2:H2"/>
    <mergeCell ref="A3:D3"/>
    <mergeCell ref="E3:H3"/>
    <mergeCell ref="A4:D4"/>
    <mergeCell ref="A5:D5"/>
    <mergeCell ref="A6:D6"/>
    <mergeCell ref="D7:E7"/>
    <mergeCell ref="F7:G7"/>
  </mergeCells>
  <pageMargins left="0.5" right="0.5" top="0.75" bottom="0.75" header="0.5" footer="0.5"/>
  <pageSetup orientation="landscape" horizontalDpi="0" verticalDpi="0"/>
  <headerFooter>
    <oddHeader>&amp;LNielsen Ad Intel&amp;CCPG Company 2017 Spend&amp;R&amp;D &amp;T</oddHeader>
    <oddFooter>&amp;L&amp;7&amp;C&amp;7©2017, The Nielsen Company&amp;R&amp;7Page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B2" sqref="B2"/>
    </sheetView>
  </sheetViews>
  <sheetFormatPr defaultRowHeight="9.6" x14ac:dyDescent="0.2"/>
  <cols>
    <col min="1" max="1" width="20" bestFit="1" customWidth="1"/>
    <col min="2" max="2" width="66.5703125" bestFit="1" customWidth="1"/>
  </cols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323</v>
      </c>
    </row>
    <row r="4" spans="1:2" x14ac:dyDescent="0.2">
      <c r="A4" t="s">
        <v>18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328</v>
      </c>
    </row>
    <row r="7" spans="1:2" x14ac:dyDescent="0.2">
      <c r="A7" t="s">
        <v>18</v>
      </c>
      <c r="B7" t="s">
        <v>329</v>
      </c>
    </row>
    <row r="8" spans="1:2" x14ac:dyDescent="0.2">
      <c r="A8" t="s">
        <v>18</v>
      </c>
      <c r="B8" t="s">
        <v>330</v>
      </c>
    </row>
    <row r="9" spans="1:2" x14ac:dyDescent="0.2">
      <c r="A9" t="s">
        <v>18</v>
      </c>
      <c r="B9" t="s">
        <v>331</v>
      </c>
    </row>
    <row r="10" spans="1:2" x14ac:dyDescent="0.2">
      <c r="A10" t="s">
        <v>18</v>
      </c>
      <c r="B10" t="s">
        <v>330</v>
      </c>
    </row>
    <row r="11" spans="1:2" x14ac:dyDescent="0.2">
      <c r="A11" t="s">
        <v>18</v>
      </c>
      <c r="B11" t="s">
        <v>332</v>
      </c>
    </row>
    <row r="12" spans="1:2" x14ac:dyDescent="0.2">
      <c r="A12" t="s">
        <v>18</v>
      </c>
      <c r="B12" t="s">
        <v>330</v>
      </c>
    </row>
    <row r="13" spans="1:2" x14ac:dyDescent="0.2">
      <c r="A13" t="s">
        <v>18</v>
      </c>
      <c r="B13" t="s">
        <v>333</v>
      </c>
    </row>
    <row r="14" spans="1:2" x14ac:dyDescent="0.2">
      <c r="A14" t="s">
        <v>18</v>
      </c>
      <c r="B14" t="s">
        <v>330</v>
      </c>
    </row>
    <row r="15" spans="1:2" x14ac:dyDescent="0.2">
      <c r="A15" t="s">
        <v>18</v>
      </c>
      <c r="B15" t="s">
        <v>334</v>
      </c>
    </row>
    <row r="16" spans="1:2" x14ac:dyDescent="0.2">
      <c r="A16" t="s">
        <v>18</v>
      </c>
      <c r="B16" t="s">
        <v>330</v>
      </c>
    </row>
    <row r="17" spans="1:2" x14ac:dyDescent="0.2">
      <c r="A17" t="s">
        <v>18</v>
      </c>
      <c r="B17" t="s">
        <v>335</v>
      </c>
    </row>
    <row r="18" spans="1:2" x14ac:dyDescent="0.2">
      <c r="A18" t="s">
        <v>18</v>
      </c>
      <c r="B18" t="s">
        <v>330</v>
      </c>
    </row>
    <row r="19" spans="1:2" x14ac:dyDescent="0.2">
      <c r="A19" t="s">
        <v>18</v>
      </c>
      <c r="B19" t="s">
        <v>336</v>
      </c>
    </row>
    <row r="20" spans="1:2" x14ac:dyDescent="0.2">
      <c r="A20" t="s">
        <v>18</v>
      </c>
      <c r="B20" t="s">
        <v>330</v>
      </c>
    </row>
    <row r="21" spans="1:2" x14ac:dyDescent="0.2">
      <c r="A21" t="s">
        <v>18</v>
      </c>
      <c r="B21" t="s">
        <v>337</v>
      </c>
    </row>
    <row r="22" spans="1:2" x14ac:dyDescent="0.2">
      <c r="A22" t="s">
        <v>18</v>
      </c>
      <c r="B22" t="s">
        <v>330</v>
      </c>
    </row>
    <row r="23" spans="1:2" x14ac:dyDescent="0.2">
      <c r="A23" t="s">
        <v>18</v>
      </c>
      <c r="B23" t="s">
        <v>338</v>
      </c>
    </row>
    <row r="24" spans="1:2" x14ac:dyDescent="0.2">
      <c r="A24" t="s">
        <v>18</v>
      </c>
      <c r="B24" t="s">
        <v>330</v>
      </c>
    </row>
    <row r="25" spans="1:2" x14ac:dyDescent="0.2">
      <c r="A25" t="s">
        <v>18</v>
      </c>
      <c r="B25" t="s">
        <v>339</v>
      </c>
    </row>
    <row r="26" spans="1:2" x14ac:dyDescent="0.2">
      <c r="A26" t="s">
        <v>18</v>
      </c>
      <c r="B26" t="s">
        <v>330</v>
      </c>
    </row>
    <row r="27" spans="1:2" x14ac:dyDescent="0.2">
      <c r="A27" t="s">
        <v>18</v>
      </c>
      <c r="B27" t="s">
        <v>340</v>
      </c>
    </row>
    <row r="28" spans="1:2" x14ac:dyDescent="0.2">
      <c r="A28" t="s">
        <v>18</v>
      </c>
      <c r="B28" t="s">
        <v>330</v>
      </c>
    </row>
    <row r="29" spans="1:2" x14ac:dyDescent="0.2">
      <c r="A29" t="s">
        <v>18</v>
      </c>
      <c r="B29" t="s">
        <v>341</v>
      </c>
    </row>
    <row r="30" spans="1:2" x14ac:dyDescent="0.2">
      <c r="A30" t="s">
        <v>18</v>
      </c>
      <c r="B30" t="s">
        <v>330</v>
      </c>
    </row>
    <row r="31" spans="1:2" x14ac:dyDescent="0.2">
      <c r="A31" t="s">
        <v>18</v>
      </c>
      <c r="B31" t="s">
        <v>342</v>
      </c>
    </row>
    <row r="32" spans="1:2" x14ac:dyDescent="0.2">
      <c r="A32" t="s">
        <v>18</v>
      </c>
      <c r="B32" t="s">
        <v>330</v>
      </c>
    </row>
    <row r="33" spans="1:2" x14ac:dyDescent="0.2">
      <c r="A33" t="s">
        <v>18</v>
      </c>
      <c r="B33" t="s">
        <v>343</v>
      </c>
    </row>
    <row r="34" spans="1:2" x14ac:dyDescent="0.2">
      <c r="A34" t="s">
        <v>18</v>
      </c>
      <c r="B34" t="s">
        <v>330</v>
      </c>
    </row>
    <row r="35" spans="1:2" x14ac:dyDescent="0.2">
      <c r="A35" t="s">
        <v>18</v>
      </c>
      <c r="B35" t="s">
        <v>344</v>
      </c>
    </row>
    <row r="36" spans="1:2" x14ac:dyDescent="0.2">
      <c r="A36" t="s">
        <v>18</v>
      </c>
      <c r="B36" t="s">
        <v>330</v>
      </c>
    </row>
    <row r="37" spans="1:2" x14ac:dyDescent="0.2">
      <c r="A37" t="s">
        <v>18</v>
      </c>
      <c r="B37" t="s">
        <v>345</v>
      </c>
    </row>
    <row r="38" spans="1:2" x14ac:dyDescent="0.2">
      <c r="A38" t="s">
        <v>18</v>
      </c>
      <c r="B38" t="s">
        <v>330</v>
      </c>
    </row>
    <row r="39" spans="1:2" x14ac:dyDescent="0.2">
      <c r="A39" t="s">
        <v>18</v>
      </c>
      <c r="B39" t="s">
        <v>346</v>
      </c>
    </row>
    <row r="40" spans="1:2" x14ac:dyDescent="0.2">
      <c r="A40" t="s">
        <v>18</v>
      </c>
      <c r="B40" t="s">
        <v>330</v>
      </c>
    </row>
    <row r="41" spans="1:2" x14ac:dyDescent="0.2">
      <c r="A41" t="s">
        <v>18</v>
      </c>
      <c r="B41" t="s">
        <v>347</v>
      </c>
    </row>
    <row r="42" spans="1:2" x14ac:dyDescent="0.2">
      <c r="A42" t="s">
        <v>18</v>
      </c>
      <c r="B42" t="s">
        <v>330</v>
      </c>
    </row>
    <row r="43" spans="1:2" x14ac:dyDescent="0.2">
      <c r="A43" t="s">
        <v>18</v>
      </c>
      <c r="B43" t="s">
        <v>348</v>
      </c>
    </row>
    <row r="44" spans="1:2" x14ac:dyDescent="0.2">
      <c r="A44" t="s">
        <v>18</v>
      </c>
      <c r="B44" t="s">
        <v>330</v>
      </c>
    </row>
    <row r="45" spans="1:2" x14ac:dyDescent="0.2">
      <c r="A45" t="s">
        <v>349</v>
      </c>
      <c r="B45" t="s">
        <v>350</v>
      </c>
    </row>
    <row r="46" spans="1:2" x14ac:dyDescent="0.2">
      <c r="A46" t="s">
        <v>351</v>
      </c>
      <c r="B46" t="s">
        <v>352</v>
      </c>
    </row>
    <row r="47" spans="1:2" x14ac:dyDescent="0.2">
      <c r="A47" t="s">
        <v>351</v>
      </c>
      <c r="B47" t="s">
        <v>353</v>
      </c>
    </row>
    <row r="48" spans="1:2" x14ac:dyDescent="0.2">
      <c r="A48" t="s">
        <v>351</v>
      </c>
      <c r="B48" t="s">
        <v>354</v>
      </c>
    </row>
    <row r="49" spans="1:2" x14ac:dyDescent="0.2">
      <c r="A49" t="s">
        <v>351</v>
      </c>
      <c r="B49" t="s">
        <v>355</v>
      </c>
    </row>
    <row r="50" spans="1:2" x14ac:dyDescent="0.2">
      <c r="A50" t="s">
        <v>351</v>
      </c>
      <c r="B50" t="s">
        <v>356</v>
      </c>
    </row>
    <row r="51" spans="1:2" x14ac:dyDescent="0.2">
      <c r="A51" t="s">
        <v>351</v>
      </c>
      <c r="B51" t="s">
        <v>357</v>
      </c>
    </row>
    <row r="52" spans="1:2" x14ac:dyDescent="0.2">
      <c r="A52" t="s">
        <v>351</v>
      </c>
      <c r="B52" t="s">
        <v>358</v>
      </c>
    </row>
    <row r="53" spans="1:2" x14ac:dyDescent="0.2">
      <c r="A53" t="s">
        <v>351</v>
      </c>
      <c r="B53" t="s">
        <v>359</v>
      </c>
    </row>
    <row r="54" spans="1:2" x14ac:dyDescent="0.2">
      <c r="A54" t="s">
        <v>351</v>
      </c>
      <c r="B54" t="s">
        <v>360</v>
      </c>
    </row>
    <row r="55" spans="1:2" x14ac:dyDescent="0.2">
      <c r="A55" t="s">
        <v>351</v>
      </c>
      <c r="B55" t="s">
        <v>361</v>
      </c>
    </row>
    <row r="56" spans="1:2" x14ac:dyDescent="0.2">
      <c r="A56" t="s">
        <v>351</v>
      </c>
      <c r="B56" t="s">
        <v>362</v>
      </c>
    </row>
    <row r="57" spans="1:2" x14ac:dyDescent="0.2">
      <c r="A57" t="s">
        <v>351</v>
      </c>
      <c r="B57" t="s">
        <v>363</v>
      </c>
    </row>
    <row r="58" spans="1:2" x14ac:dyDescent="0.2">
      <c r="A58" t="s">
        <v>351</v>
      </c>
      <c r="B58" t="s">
        <v>364</v>
      </c>
    </row>
    <row r="59" spans="1:2" x14ac:dyDescent="0.2">
      <c r="A59" t="s">
        <v>351</v>
      </c>
      <c r="B59" t="s">
        <v>365</v>
      </c>
    </row>
    <row r="60" spans="1:2" x14ac:dyDescent="0.2">
      <c r="A60" t="s">
        <v>351</v>
      </c>
      <c r="B60" t="s">
        <v>366</v>
      </c>
    </row>
    <row r="61" spans="1:2" x14ac:dyDescent="0.2">
      <c r="A61" t="s">
        <v>351</v>
      </c>
      <c r="B61" t="s">
        <v>367</v>
      </c>
    </row>
    <row r="62" spans="1:2" x14ac:dyDescent="0.2">
      <c r="A62" t="s">
        <v>351</v>
      </c>
      <c r="B62" t="s">
        <v>368</v>
      </c>
    </row>
    <row r="63" spans="1:2" x14ac:dyDescent="0.2">
      <c r="A63" t="s">
        <v>351</v>
      </c>
      <c r="B63" t="s">
        <v>369</v>
      </c>
    </row>
    <row r="64" spans="1:2" x14ac:dyDescent="0.2">
      <c r="A64" t="s">
        <v>351</v>
      </c>
      <c r="B64" t="s">
        <v>370</v>
      </c>
    </row>
    <row r="65" spans="1:2" x14ac:dyDescent="0.2">
      <c r="A65" t="s">
        <v>371</v>
      </c>
      <c r="B65" t="s">
        <v>372</v>
      </c>
    </row>
    <row r="66" spans="1:2" x14ac:dyDescent="0.2">
      <c r="A66" t="s">
        <v>371</v>
      </c>
      <c r="B66" t="s">
        <v>373</v>
      </c>
    </row>
    <row r="67" spans="1:2" x14ac:dyDescent="0.2">
      <c r="A67" t="s">
        <v>371</v>
      </c>
      <c r="B67" t="s">
        <v>374</v>
      </c>
    </row>
    <row r="68" spans="1:2" x14ac:dyDescent="0.2">
      <c r="A68" t="s">
        <v>371</v>
      </c>
      <c r="B68" t="s">
        <v>375</v>
      </c>
    </row>
    <row r="69" spans="1:2" x14ac:dyDescent="0.2">
      <c r="A69" t="s">
        <v>371</v>
      </c>
      <c r="B69" t="s">
        <v>376</v>
      </c>
    </row>
    <row r="70" spans="1:2" x14ac:dyDescent="0.2">
      <c r="A70" t="s">
        <v>371</v>
      </c>
      <c r="B70" t="s">
        <v>377</v>
      </c>
    </row>
    <row r="71" spans="1:2" x14ac:dyDescent="0.2">
      <c r="A71" t="s">
        <v>371</v>
      </c>
      <c r="B71" t="s">
        <v>378</v>
      </c>
    </row>
    <row r="72" spans="1:2" x14ac:dyDescent="0.2">
      <c r="A72" t="s">
        <v>327</v>
      </c>
      <c r="B72" t="s">
        <v>379</v>
      </c>
    </row>
    <row r="73" spans="1:2" x14ac:dyDescent="0.2">
      <c r="A73" t="s">
        <v>327</v>
      </c>
      <c r="B73" t="s">
        <v>380</v>
      </c>
    </row>
    <row r="74" spans="1:2" x14ac:dyDescent="0.2">
      <c r="A74" t="s">
        <v>18</v>
      </c>
      <c r="B74" t="s">
        <v>381</v>
      </c>
    </row>
    <row r="75" spans="1:2" x14ac:dyDescent="0.2">
      <c r="A75" t="s">
        <v>327</v>
      </c>
      <c r="B75" t="s">
        <v>382</v>
      </c>
    </row>
    <row r="76" spans="1:2" x14ac:dyDescent="0.2">
      <c r="A76" t="s">
        <v>18</v>
      </c>
      <c r="B76" t="s">
        <v>383</v>
      </c>
    </row>
    <row r="77" spans="1:2" x14ac:dyDescent="0.2">
      <c r="A77" t="s">
        <v>18</v>
      </c>
      <c r="B77" t="s">
        <v>384</v>
      </c>
    </row>
    <row r="78" spans="1:2" x14ac:dyDescent="0.2">
      <c r="A78" t="s">
        <v>18</v>
      </c>
      <c r="B78" t="s">
        <v>385</v>
      </c>
    </row>
    <row r="79" spans="1:2" x14ac:dyDescent="0.2">
      <c r="A79" t="s">
        <v>327</v>
      </c>
      <c r="B79" t="s">
        <v>386</v>
      </c>
    </row>
  </sheetData>
  <sheetProtection objects="1" scenarios="1"/>
  <pageMargins left="0.5" right="0.5" top="0.75" bottom="0.75" header="0.5" footer="0.5"/>
  <pageSetup orientation="portrait" horizontalDpi="0" verticalDpi="0"/>
  <headerFooter>
    <oddHeader>&amp;LNielsen Ad Intel&amp;Report Selections&amp;R&amp;D &amp;T</oddHeader>
    <oddFooter>&amp;L&amp;7&amp;C&amp;7©2017, The Nielsen Company&amp;R&amp;7Page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Selections</vt:lpstr>
    </vt:vector>
  </TitlesOfParts>
  <Company>The Nielsen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 Ad Intel</dc:creator>
  <cp:lastModifiedBy>Brenda</cp:lastModifiedBy>
  <dcterms:created xsi:type="dcterms:W3CDTF">2017-06-22T09:51:12Z</dcterms:created>
  <dcterms:modified xsi:type="dcterms:W3CDTF">2018-01-15T20:38:18Z</dcterms:modified>
</cp:coreProperties>
</file>